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U lieu E\dulieumaybach\PHC-TH\Nguon 13\Cong khai Dt, Thu-chi\Công khai năm 2024\"/>
    </mc:Choice>
  </mc:AlternateContent>
  <bookViews>
    <workbookView xWindow="480" yWindow="30" windowWidth="22995" windowHeight="10050" firstSheet="1" activeTab="1"/>
  </bookViews>
  <sheets>
    <sheet name="foxz" sheetId="2" state="veryHidden" r:id="rId1"/>
    <sheet name="11 " sheetId="4" r:id="rId2"/>
  </sheets>
  <definedNames>
    <definedName name="chuong_pl_13_name" localSheetId="1">'11 '!$D$8</definedName>
  </definedNames>
  <calcPr calcId="162913"/>
</workbook>
</file>

<file path=xl/calcChain.xml><?xml version="1.0" encoding="utf-8"?>
<calcChain xmlns="http://schemas.openxmlformats.org/spreadsheetml/2006/main">
  <c r="F24" i="4" l="1"/>
  <c r="D26" i="4"/>
  <c r="C26" i="4"/>
  <c r="F27" i="4"/>
  <c r="E27" i="4"/>
  <c r="I22" i="4"/>
  <c r="C22" i="4" l="1"/>
  <c r="D22" i="4"/>
  <c r="C21" i="4" l="1"/>
  <c r="F28" i="4" l="1"/>
  <c r="I26" i="4"/>
  <c r="I21" i="4" s="1"/>
  <c r="I18" i="4" s="1"/>
  <c r="I17" i="4" s="1"/>
  <c r="D21" i="4"/>
  <c r="F23" i="4"/>
  <c r="E23" i="4"/>
  <c r="E20" i="4"/>
  <c r="E19" i="4" s="1"/>
  <c r="F19" i="4"/>
  <c r="D19" i="4"/>
  <c r="C19" i="4"/>
  <c r="C18" i="4" s="1"/>
  <c r="F21" i="4" l="1"/>
  <c r="C17" i="4"/>
  <c r="F26" i="4"/>
  <c r="D18" i="4"/>
  <c r="E18" i="4" s="1"/>
  <c r="E17" i="4" s="1"/>
  <c r="E21" i="4"/>
  <c r="E26" i="4"/>
  <c r="E22" i="4"/>
  <c r="F22" i="4"/>
  <c r="D17" i="4" l="1"/>
  <c r="F18" i="4"/>
  <c r="F17" i="4" s="1"/>
</calcChain>
</file>

<file path=xl/sharedStrings.xml><?xml version="1.0" encoding="utf-8"?>
<sst xmlns="http://schemas.openxmlformats.org/spreadsheetml/2006/main" count="40" uniqueCount="39">
  <si>
    <t xml:space="preserve"> Biểu số 3</t>
  </si>
  <si>
    <r>
      <t xml:space="preserve">Đơn vị: </t>
    </r>
    <r>
      <rPr>
        <b/>
        <sz val="13"/>
        <color rgb="FF000000"/>
        <rFont val="Times New Roman"/>
        <family val="1"/>
      </rPr>
      <t>Trung tâm Phát triển quỹ đất</t>
    </r>
  </si>
  <si>
    <t>CỘNG HOÀ XÃ HỘI CHỦ NGHĨA VIỆT NAM</t>
  </si>
  <si>
    <r>
      <t xml:space="preserve">Chương: </t>
    </r>
    <r>
      <rPr>
        <b/>
        <sz val="12"/>
        <color rgb="FF000000"/>
        <rFont val="Times New Roman"/>
        <family val="1"/>
      </rPr>
      <t>426</t>
    </r>
  </si>
  <si>
    <r>
      <t xml:space="preserve"> </t>
    </r>
    <r>
      <rPr>
        <b/>
        <sz val="13"/>
        <color rgb="FF000000"/>
        <rFont val="Times New Roman"/>
        <family val="1"/>
      </rPr>
      <t xml:space="preserve"> Độc lập - Tự do - Hạnh phúc</t>
    </r>
  </si>
  <si>
    <t xml:space="preserve">CÔNG KHAI THỰC HIỆN DỰ TOÁN THU - CHI NGÂN SÁCH </t>
  </si>
  <si>
    <t>(Dùng cho đơn vị dự toán cấp trên và đơn vị dự toán sử dụng ngân sách Nhà nước)</t>
  </si>
  <si>
    <r>
      <t xml:space="preserve">        </t>
    </r>
    <r>
      <rPr>
        <sz val="14"/>
        <color rgb="FF000000"/>
        <rFont val="Times New Roman"/>
        <family val="1"/>
      </rPr>
      <t>Căn cứ Nghị định số 163/2016/NĐ-CP ngày 21 tháng 12 năm 2016 của Chính phủ quy định chi tiết thi hành một số điều của Luật ngân sách Nhà nước;</t>
    </r>
  </si>
  <si>
    <t xml:space="preserve">     Căn cứ Thông tư số 90/2018/TT-BTC ngày 28 tháng 9 năm 2018 của Bộ Tài chính sửa đổi, bổ sung một số điều của Thông tư số 61/2017/TT-BTC ngày 15 tháng 6 năm 2017 của Bộ Tài chính hướng dẫn về công khai ngân sách đối với các đơn vị dự toán ngân sách, các tổ chức được ngân sách Nhà nước hỗ trợ, như sau:</t>
  </si>
  <si>
    <t>Nội dung</t>
  </si>
  <si>
    <t>A</t>
  </si>
  <si>
    <t>Tổng số thu, chi, nộp ngân sách phí, lệ phí</t>
  </si>
  <si>
    <t>B</t>
  </si>
  <si>
    <t>Dự toán chi ngân sách Nhà nước</t>
  </si>
  <si>
    <t>I</t>
  </si>
  <si>
    <t>Nguồn ngân sách trong nước</t>
  </si>
  <si>
    <t>Chi đảm bảo xã hội (370-398)</t>
  </si>
  <si>
    <t>5.2</t>
  </si>
  <si>
    <t>Chi hoạt động kinh tế  (280-332)</t>
  </si>
  <si>
    <t>6.1</t>
  </si>
  <si>
    <t>Kinh phí nhiệm vụ thường xuyên</t>
  </si>
  <si>
    <t>- Ngân sách giao thực hiện tự chủ.</t>
  </si>
  <si>
    <t>6.2</t>
  </si>
  <si>
    <t>Kinh phí nhiệm vụ không TX</t>
  </si>
  <si>
    <t>- KP đấu giá quyền sử dụng đất.</t>
  </si>
  <si>
    <t>GIÁM ĐỐC</t>
  </si>
  <si>
    <t>(Ban hành kèm theo Thông tư số 90/2018/TT-BTC  ngày 28/9/2018 của Bộ Tài chính)</t>
  </si>
  <si>
    <t>Số tt</t>
  </si>
  <si>
    <t>Thực hiện/Dự toán năm (tỷ lệ %)</t>
  </si>
  <si>
    <t>KP nhiệm vụ không TX  (Kinh phí tiền tết)</t>
  </si>
  <si>
    <t>Hoàng Văn Chiến</t>
  </si>
  <si>
    <t>q2,2022</t>
  </si>
  <si>
    <t>Dự toán  năm 2024</t>
  </si>
  <si>
    <t>Ngày         tháng         năm 2024</t>
  </si>
  <si>
    <t>- Kinh phí CCTL thực hiện nhu cầu tăng MLCS từ 1.490.000 đồng đến 1.800.000 đồng + Kinh phí CCTLg năm trước chuyển sang)</t>
  </si>
  <si>
    <t>11 THÁNG NĂM 2024</t>
  </si>
  <si>
    <t>Thực hiện 11 tháng năm 2024</t>
  </si>
  <si>
    <t>Thực hiện 11 thnag1 so với cùng kỳ năm trước (tỷ lệ %)</t>
  </si>
  <si>
    <t>- Dự toán giữ lại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</si>
</sst>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rgb="FF000000"/>
      <name val="Times New Roman"/>
      <family val="1"/>
    </font>
    <font>
      <b/>
      <sz val="12"/>
      <color rgb="FF000000"/>
      <name val="Times New Roman"/>
      <family val="1"/>
    </font>
    <font>
      <i/>
      <sz val="10"/>
      <color rgb="FF000000"/>
      <name val="Times New Roman"/>
      <family val="1"/>
    </font>
    <font>
      <sz val="9"/>
      <color rgb="FF000000"/>
      <name val="Times New Roman"/>
      <family val="1"/>
    </font>
    <font>
      <sz val="13"/>
      <color rgb="FF000000"/>
      <name val="Times New Roman"/>
      <family val="1"/>
    </font>
    <font>
      <b/>
      <sz val="13"/>
      <color rgb="FF000000"/>
      <name val="Times New Roman"/>
      <family val="1"/>
    </font>
    <font>
      <sz val="12"/>
      <color rgb="FF000000"/>
      <name val="Times New Roman"/>
      <family val="1"/>
    </font>
    <font>
      <i/>
      <sz val="13"/>
      <color rgb="FF000000"/>
      <name val="Times New Roman"/>
      <family val="1"/>
    </font>
    <font>
      <b/>
      <sz val="4"/>
      <color rgb="FF000000"/>
      <name val="Times New Roman"/>
      <family val="1"/>
    </font>
    <font>
      <b/>
      <sz val="14"/>
      <color rgb="FF000000"/>
      <name val="Times New Roman"/>
      <family val="1"/>
    </font>
    <font>
      <sz val="14"/>
      <color rgb="FF000000"/>
      <name val="Times New Roman"/>
      <family val="1"/>
    </font>
    <font>
      <b/>
      <sz val="10"/>
      <color rgb="FF000000"/>
      <name val="Times New Roman"/>
      <family val="1"/>
    </font>
    <font>
      <sz val="11"/>
      <color rgb="FF000000"/>
      <name val="Times New Roman"/>
      <family val="1"/>
    </font>
    <font>
      <b/>
      <sz val="11"/>
      <color rgb="FF000000"/>
      <name val="Times New Roman"/>
      <family val="1"/>
    </font>
    <font>
      <i/>
      <sz val="11"/>
      <color rgb="FF000000"/>
      <name val="Times New Roman"/>
      <family val="1"/>
    </font>
    <font>
      <i/>
      <sz val="12"/>
      <color rgb="FF000000"/>
      <name val="Times New Roman"/>
      <family val="1"/>
    </font>
  </fonts>
  <fills count="3">
    <fill>
      <patternFill patternType="none"/>
    </fill>
    <fill>
      <patternFill patternType="gray125"/>
    </fill>
    <fill>
      <patternFill patternType="solid">
        <fgColor rgb="FFFFFFFF"/>
        <bgColor indexed="64"/>
      </patternFill>
    </fill>
  </fills>
  <borders count="7">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vertical="center" wrapText="1"/>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Border="1" applyAlignment="1">
      <alignment vertical="center"/>
    </xf>
    <xf numFmtId="3" fontId="13" fillId="0"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3" fontId="13" fillId="0" borderId="3" xfId="0" applyNumberFormat="1" applyFont="1" applyFill="1" applyBorder="1" applyAlignment="1">
      <alignment horizontal="right" vertical="center"/>
    </xf>
    <xf numFmtId="10" fontId="13" fillId="0" borderId="3" xfId="0" applyNumberFormat="1" applyFont="1" applyFill="1" applyBorder="1" applyAlignment="1">
      <alignment horizontal="center" vertical="center"/>
    </xf>
    <xf numFmtId="9" fontId="13" fillId="0" borderId="3" xfId="0" applyNumberFormat="1" applyFont="1" applyFill="1" applyBorder="1" applyAlignment="1">
      <alignment horizontal="center" vertical="center"/>
    </xf>
    <xf numFmtId="0" fontId="12" fillId="0" borderId="4" xfId="0" applyFont="1" applyFill="1" applyBorder="1" applyAlignment="1">
      <alignment vertical="center"/>
    </xf>
    <xf numFmtId="0" fontId="12" fillId="0" borderId="3" xfId="0" applyFont="1" applyFill="1" applyBorder="1" applyAlignment="1">
      <alignment horizontal="left" vertical="center"/>
    </xf>
    <xf numFmtId="3" fontId="12" fillId="0" borderId="4" xfId="0" applyNumberFormat="1" applyFont="1" applyFill="1" applyBorder="1" applyAlignment="1">
      <alignment vertical="center"/>
    </xf>
    <xf numFmtId="9" fontId="12" fillId="0" borderId="4" xfId="0" applyNumberFormat="1" applyFont="1" applyFill="1" applyBorder="1" applyAlignment="1">
      <alignment horizontal="center" vertical="center"/>
    </xf>
    <xf numFmtId="10" fontId="12" fillId="0" borderId="4" xfId="0" applyNumberFormat="1" applyFont="1" applyFill="1" applyBorder="1" applyAlignment="1">
      <alignment horizontal="center" vertical="center"/>
    </xf>
    <xf numFmtId="3" fontId="12" fillId="0" borderId="1" xfId="0" applyNumberFormat="1" applyFont="1" applyFill="1" applyBorder="1" applyAlignment="1">
      <alignment vertical="center"/>
    </xf>
    <xf numFmtId="0" fontId="14" fillId="0" borderId="3" xfId="0" applyFont="1" applyFill="1" applyBorder="1" applyAlignment="1">
      <alignment horizontal="left" vertical="center"/>
    </xf>
    <xf numFmtId="3" fontId="12" fillId="0" borderId="3" xfId="0" applyNumberFormat="1" applyFont="1" applyFill="1" applyBorder="1" applyAlignment="1">
      <alignment horizontal="right" vertical="center"/>
    </xf>
    <xf numFmtId="10" fontId="12"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5" fillId="0" borderId="5" xfId="0" quotePrefix="1" applyFont="1" applyBorder="1" applyAlignment="1">
      <alignment wrapText="1"/>
    </xf>
    <xf numFmtId="0" fontId="15" fillId="0" borderId="6" xfId="0" quotePrefix="1" applyFont="1" applyBorder="1" applyAlignment="1">
      <alignment wrapText="1"/>
    </xf>
    <xf numFmtId="3" fontId="12" fillId="0" borderId="0" xfId="0" applyNumberFormat="1" applyFont="1" applyFill="1" applyBorder="1" applyAlignment="1">
      <alignment horizontal="right" vertical="center"/>
    </xf>
    <xf numFmtId="0" fontId="6" fillId="0" borderId="4" xfId="0" applyFont="1" applyFill="1" applyBorder="1" applyAlignment="1">
      <alignment horizontal="left" vertical="center"/>
    </xf>
    <xf numFmtId="0" fontId="14" fillId="0" borderId="4" xfId="0" applyFont="1" applyFill="1" applyBorder="1" applyAlignment="1">
      <alignment horizontal="left" vertical="center"/>
    </xf>
    <xf numFmtId="3" fontId="12" fillId="0" borderId="4" xfId="0" applyNumberFormat="1" applyFont="1" applyFill="1" applyBorder="1" applyAlignment="1">
      <alignment horizontal="right" vertical="center"/>
    </xf>
    <xf numFmtId="0" fontId="15" fillId="0" borderId="3" xfId="0" quotePrefix="1" applyFont="1" applyBorder="1" applyAlignment="1">
      <alignment wrapText="1"/>
    </xf>
    <xf numFmtId="0" fontId="0" fillId="0" borderId="3" xfId="0" applyFill="1" applyBorder="1" applyAlignment="1">
      <alignment horizontal="left" vertical="top"/>
    </xf>
    <xf numFmtId="0" fontId="5" fillId="2" borderId="0" xfId="0" applyFont="1" applyFill="1" applyBorder="1" applyAlignment="1">
      <alignment horizontal="center" vertical="center" wrapText="1"/>
    </xf>
    <xf numFmtId="0" fontId="9" fillId="0" borderId="0" xfId="0" applyFont="1" applyFill="1" applyBorder="1" applyAlignment="1">
      <alignment horizontal="center" vertical="top"/>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866775</xdr:colOff>
      <xdr:row>4</xdr:row>
      <xdr:rowOff>228600</xdr:rowOff>
    </xdr:from>
    <xdr:to>
      <xdr:col>4</xdr:col>
      <xdr:colOff>685800</xdr:colOff>
      <xdr:row>4</xdr:row>
      <xdr:rowOff>228600</xdr:rowOff>
    </xdr:to>
    <xdr:sp macro="" textlink="">
      <xdr:nvSpPr>
        <xdr:cNvPr id="2" name="AutoShape 1"/>
        <xdr:cNvSpPr>
          <a:spLocks noChangeShapeType="1"/>
        </xdr:cNvSpPr>
      </xdr:nvSpPr>
      <xdr:spPr bwMode="auto">
        <a:xfrm>
          <a:off x="3600450" y="1133475"/>
          <a:ext cx="1895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topLeftCell="A13" workbookViewId="0">
      <selection activeCell="D25" sqref="D25"/>
    </sheetView>
  </sheetViews>
  <sheetFormatPr defaultRowHeight="12.75" x14ac:dyDescent="0.2"/>
  <cols>
    <col min="1" max="1" width="5" style="1" customWidth="1"/>
    <col min="2" max="2" width="42.83203125" style="1" customWidth="1"/>
    <col min="3" max="3" width="17.1640625" style="1" customWidth="1"/>
    <col min="4" max="4" width="19.1640625" style="1" customWidth="1"/>
    <col min="5" max="5" width="14.6640625" style="1" customWidth="1"/>
    <col min="6" max="6" width="11" style="1" bestFit="1" customWidth="1"/>
    <col min="7" max="8" width="9.33203125" style="1"/>
    <col min="9" max="9" width="19.1640625" style="1" customWidth="1"/>
    <col min="10" max="11" width="9.33203125" style="1"/>
    <col min="12" max="12" width="9.33203125" style="1" customWidth="1"/>
    <col min="13" max="16384" width="9.33203125" style="1"/>
  </cols>
  <sheetData>
    <row r="1" spans="1:12" ht="15.75" x14ac:dyDescent="0.2">
      <c r="D1" s="51" t="s">
        <v>0</v>
      </c>
      <c r="E1" s="51"/>
      <c r="F1" s="51"/>
      <c r="G1" s="2"/>
      <c r="H1" s="2"/>
    </row>
    <row r="2" spans="1:12" ht="24.75" customHeight="1" x14ac:dyDescent="0.2">
      <c r="D2" s="52" t="s">
        <v>26</v>
      </c>
      <c r="E2" s="52"/>
      <c r="F2" s="52"/>
      <c r="G2" s="3"/>
      <c r="H2" s="3"/>
    </row>
    <row r="3" spans="1:12" x14ac:dyDescent="0.2">
      <c r="A3" s="4"/>
    </row>
    <row r="4" spans="1:12" ht="18" customHeight="1" x14ac:dyDescent="0.2">
      <c r="A4" s="53" t="s">
        <v>1</v>
      </c>
      <c r="B4" s="53"/>
      <c r="C4" s="44" t="s">
        <v>2</v>
      </c>
      <c r="D4" s="44"/>
      <c r="E4" s="44"/>
      <c r="F4" s="44"/>
      <c r="G4" s="5"/>
      <c r="H4" s="5"/>
      <c r="I4" s="5"/>
      <c r="J4" s="5"/>
      <c r="K4" s="5"/>
      <c r="L4" s="5"/>
    </row>
    <row r="5" spans="1:12" ht="18.75" customHeight="1" x14ac:dyDescent="0.2">
      <c r="A5" s="54" t="s">
        <v>3</v>
      </c>
      <c r="B5" s="54"/>
      <c r="C5" s="55" t="s">
        <v>4</v>
      </c>
      <c r="D5" s="55"/>
      <c r="E5" s="55"/>
      <c r="F5" s="55"/>
      <c r="G5" s="6"/>
      <c r="H5" s="6"/>
      <c r="I5" s="6"/>
      <c r="J5" s="6"/>
      <c r="K5" s="6"/>
      <c r="L5" s="6"/>
    </row>
    <row r="6" spans="1:12" ht="28.5" customHeight="1" x14ac:dyDescent="0.2">
      <c r="D6" s="46" t="s">
        <v>33</v>
      </c>
      <c r="E6" s="46"/>
      <c r="F6" s="46"/>
    </row>
    <row r="7" spans="1:12" ht="2.25" customHeight="1" x14ac:dyDescent="0.2">
      <c r="A7" s="7"/>
    </row>
    <row r="8" spans="1:12" ht="18.75" x14ac:dyDescent="0.2">
      <c r="A8" s="47" t="s">
        <v>5</v>
      </c>
      <c r="B8" s="47"/>
      <c r="C8" s="47"/>
      <c r="D8" s="47"/>
      <c r="E8" s="47"/>
      <c r="F8" s="47"/>
      <c r="G8" s="8"/>
      <c r="H8" s="8"/>
      <c r="I8" s="8"/>
      <c r="J8" s="8"/>
      <c r="K8" s="8"/>
      <c r="L8" s="8"/>
    </row>
    <row r="9" spans="1:12" ht="18.75" x14ac:dyDescent="0.2">
      <c r="A9" s="47" t="s">
        <v>35</v>
      </c>
      <c r="B9" s="47"/>
      <c r="C9" s="47"/>
      <c r="D9" s="47"/>
      <c r="E9" s="47"/>
      <c r="F9" s="47"/>
      <c r="G9" s="8"/>
      <c r="H9" s="8"/>
      <c r="I9" s="8"/>
      <c r="J9" s="8"/>
      <c r="K9" s="8"/>
      <c r="L9" s="8"/>
    </row>
    <row r="10" spans="1:12" ht="23.25" customHeight="1" x14ac:dyDescent="0.2">
      <c r="A10" s="48" t="s">
        <v>6</v>
      </c>
      <c r="B10" s="48"/>
      <c r="C10" s="48"/>
      <c r="D10" s="48"/>
      <c r="E10" s="48"/>
      <c r="F10" s="48"/>
      <c r="G10" s="9"/>
      <c r="H10" s="9"/>
      <c r="I10" s="9"/>
      <c r="J10" s="9"/>
      <c r="K10" s="9"/>
      <c r="L10" s="9"/>
    </row>
    <row r="11" spans="1:12" ht="8.25" customHeight="1" x14ac:dyDescent="0.2">
      <c r="A11" s="35"/>
      <c r="B11" s="35"/>
      <c r="C11" s="35"/>
      <c r="D11" s="35"/>
      <c r="E11" s="35"/>
      <c r="F11" s="35"/>
      <c r="G11" s="9"/>
      <c r="H11" s="9"/>
      <c r="I11" s="9"/>
      <c r="J11" s="9"/>
      <c r="K11" s="9"/>
      <c r="L11" s="9"/>
    </row>
    <row r="12" spans="1:12" ht="39.75" customHeight="1" x14ac:dyDescent="0.2">
      <c r="A12" s="49" t="s">
        <v>7</v>
      </c>
      <c r="B12" s="49"/>
      <c r="C12" s="49"/>
      <c r="D12" s="49"/>
      <c r="E12" s="49"/>
      <c r="F12" s="49"/>
      <c r="G12" s="10"/>
      <c r="H12" s="10"/>
      <c r="I12" s="10"/>
      <c r="J12" s="10"/>
      <c r="K12" s="10"/>
      <c r="L12" s="10"/>
    </row>
    <row r="13" spans="1:12" ht="78.75" customHeight="1" x14ac:dyDescent="0.2">
      <c r="A13" s="50" t="s">
        <v>8</v>
      </c>
      <c r="B13" s="50"/>
      <c r="C13" s="50"/>
      <c r="D13" s="50"/>
      <c r="E13" s="50"/>
      <c r="F13" s="50"/>
      <c r="G13" s="11"/>
      <c r="H13" s="11"/>
      <c r="I13" s="11"/>
      <c r="J13" s="11"/>
      <c r="K13" s="11"/>
      <c r="L13" s="11"/>
    </row>
    <row r="14" spans="1:12" ht="77.25" customHeight="1" x14ac:dyDescent="0.2">
      <c r="A14" s="14" t="s">
        <v>27</v>
      </c>
      <c r="B14" s="14" t="s">
        <v>9</v>
      </c>
      <c r="C14" s="15" t="s">
        <v>32</v>
      </c>
      <c r="D14" s="15" t="s">
        <v>36</v>
      </c>
      <c r="E14" s="15" t="s">
        <v>28</v>
      </c>
      <c r="F14" s="15" t="s">
        <v>37</v>
      </c>
      <c r="I14" s="15" t="s">
        <v>31</v>
      </c>
    </row>
    <row r="15" spans="1:12" ht="15" x14ac:dyDescent="0.2">
      <c r="A15" s="16">
        <v>1</v>
      </c>
      <c r="B15" s="16">
        <v>2</v>
      </c>
      <c r="C15" s="16">
        <v>3</v>
      </c>
      <c r="D15" s="16">
        <v>4</v>
      </c>
      <c r="E15" s="16">
        <v>5</v>
      </c>
      <c r="F15" s="16">
        <v>6</v>
      </c>
    </row>
    <row r="16" spans="1:12" ht="28.5" x14ac:dyDescent="0.2">
      <c r="A16" s="17" t="s">
        <v>10</v>
      </c>
      <c r="B16" s="18" t="s">
        <v>11</v>
      </c>
      <c r="C16" s="19"/>
      <c r="D16" s="19"/>
      <c r="E16" s="19"/>
      <c r="F16" s="19"/>
    </row>
    <row r="17" spans="1:9" ht="24" customHeight="1" x14ac:dyDescent="0.2">
      <c r="A17" s="17" t="s">
        <v>12</v>
      </c>
      <c r="B17" s="19" t="s">
        <v>13</v>
      </c>
      <c r="C17" s="20">
        <f>C18</f>
        <v>2649771000</v>
      </c>
      <c r="D17" s="20">
        <f>D18</f>
        <v>1364096969</v>
      </c>
      <c r="E17" s="21">
        <f>E18</f>
        <v>0.51479805953042734</v>
      </c>
      <c r="F17" s="21">
        <f>F18</f>
        <v>1.0463263529367881</v>
      </c>
      <c r="I17" s="20">
        <f>I18</f>
        <v>1303701245</v>
      </c>
    </row>
    <row r="18" spans="1:9" ht="24" customHeight="1" x14ac:dyDescent="0.2">
      <c r="A18" s="17" t="s">
        <v>14</v>
      </c>
      <c r="B18" s="19" t="s">
        <v>15</v>
      </c>
      <c r="C18" s="20">
        <f>C19+C21</f>
        <v>2649771000</v>
      </c>
      <c r="D18" s="20">
        <f>D19+D21</f>
        <v>1364096969</v>
      </c>
      <c r="E18" s="21">
        <f>D18/C18*100%</f>
        <v>0.51479805953042734</v>
      </c>
      <c r="F18" s="21">
        <f>D18/I18*100%</f>
        <v>1.0463263529367881</v>
      </c>
      <c r="I18" s="20">
        <f>I19+I21</f>
        <v>1303701245</v>
      </c>
    </row>
    <row r="19" spans="1:9" ht="24" customHeight="1" thickBot="1" x14ac:dyDescent="0.25">
      <c r="A19" s="17">
        <v>5</v>
      </c>
      <c r="B19" s="19" t="s">
        <v>16</v>
      </c>
      <c r="C19" s="20">
        <f>C20</f>
        <v>7000000</v>
      </c>
      <c r="D19" s="20">
        <f>D20</f>
        <v>7000000</v>
      </c>
      <c r="E19" s="22">
        <f>E20</f>
        <v>1</v>
      </c>
      <c r="F19" s="21">
        <f>F20</f>
        <v>0</v>
      </c>
      <c r="I19" s="12">
        <v>0</v>
      </c>
    </row>
    <row r="20" spans="1:9" ht="24" customHeight="1" x14ac:dyDescent="0.2">
      <c r="A20" s="23" t="s">
        <v>17</v>
      </c>
      <c r="B20" s="24" t="s">
        <v>29</v>
      </c>
      <c r="C20" s="25">
        <v>7000000</v>
      </c>
      <c r="D20" s="25">
        <v>7000000</v>
      </c>
      <c r="E20" s="26">
        <f>D20/C20*100%</f>
        <v>1</v>
      </c>
      <c r="F20" s="27">
        <v>0</v>
      </c>
      <c r="I20" s="28">
        <v>6300000</v>
      </c>
    </row>
    <row r="21" spans="1:9" ht="24" customHeight="1" x14ac:dyDescent="0.2">
      <c r="A21" s="17">
        <v>6</v>
      </c>
      <c r="B21" s="19" t="s">
        <v>18</v>
      </c>
      <c r="C21" s="20">
        <f>C22+C26</f>
        <v>2642771000</v>
      </c>
      <c r="D21" s="20">
        <f>D22+D26</f>
        <v>1357096969</v>
      </c>
      <c r="E21" s="21">
        <f>D21/C21*100%</f>
        <v>0.51351288817684171</v>
      </c>
      <c r="F21" s="21">
        <f t="shared" ref="F21:F28" si="0">D21/I21*100%</f>
        <v>1.0409570246287523</v>
      </c>
      <c r="I21" s="20">
        <f>I22+I26</f>
        <v>1303701245</v>
      </c>
    </row>
    <row r="22" spans="1:9" ht="24" customHeight="1" x14ac:dyDescent="0.2">
      <c r="A22" s="16" t="s">
        <v>19</v>
      </c>
      <c r="B22" s="29" t="s">
        <v>20</v>
      </c>
      <c r="C22" s="30">
        <f>C23+C24</f>
        <v>1892771000</v>
      </c>
      <c r="D22" s="30">
        <f>D23+D24</f>
        <v>1231584289</v>
      </c>
      <c r="E22" s="31">
        <f t="shared" ref="E22:E26" si="1">D22/C22*100%</f>
        <v>0.65067791560627253</v>
      </c>
      <c r="F22" s="31">
        <f t="shared" si="0"/>
        <v>1.1696594586021196</v>
      </c>
      <c r="I22" s="30">
        <f>SUM(I23:I24)</f>
        <v>1052942615</v>
      </c>
    </row>
    <row r="23" spans="1:9" ht="24" customHeight="1" x14ac:dyDescent="0.2">
      <c r="A23" s="32"/>
      <c r="B23" s="29" t="s">
        <v>21</v>
      </c>
      <c r="C23" s="30">
        <v>1892771000</v>
      </c>
      <c r="D23" s="30">
        <v>1231584289</v>
      </c>
      <c r="E23" s="31">
        <f t="shared" si="1"/>
        <v>0.65067791560627253</v>
      </c>
      <c r="F23" s="31">
        <f>D23/I23*100%</f>
        <v>1.2110656696199127</v>
      </c>
      <c r="I23" s="30">
        <v>1016942615</v>
      </c>
    </row>
    <row r="24" spans="1:9" ht="63" hidden="1" x14ac:dyDescent="0.25">
      <c r="A24" s="32"/>
      <c r="B24" s="36" t="s">
        <v>34</v>
      </c>
      <c r="C24" s="30"/>
      <c r="D24" s="30"/>
      <c r="E24" s="31"/>
      <c r="F24" s="31">
        <f>D24/I24*100%</f>
        <v>0</v>
      </c>
      <c r="I24" s="30">
        <v>36000000</v>
      </c>
    </row>
    <row r="25" spans="1:9" ht="15.75" x14ac:dyDescent="0.25">
      <c r="A25" s="32"/>
      <c r="B25" s="37" t="s">
        <v>38</v>
      </c>
      <c r="C25" s="30"/>
      <c r="D25" s="30">
        <v>17000000</v>
      </c>
      <c r="E25" s="31"/>
      <c r="F25" s="31"/>
      <c r="I25" s="38"/>
    </row>
    <row r="26" spans="1:9" ht="24" customHeight="1" thickBot="1" x14ac:dyDescent="0.25">
      <c r="A26" s="16" t="s">
        <v>22</v>
      </c>
      <c r="B26" s="29" t="s">
        <v>23</v>
      </c>
      <c r="C26" s="30">
        <f>C27</f>
        <v>750000000</v>
      </c>
      <c r="D26" s="30">
        <f>D27</f>
        <v>125512680</v>
      </c>
      <c r="E26" s="21">
        <f t="shared" si="1"/>
        <v>0.16735024000000001</v>
      </c>
      <c r="F26" s="21">
        <f t="shared" si="0"/>
        <v>0.50053184610236545</v>
      </c>
      <c r="I26" s="13">
        <f>I28</f>
        <v>250758630</v>
      </c>
    </row>
    <row r="27" spans="1:9" ht="27" customHeight="1" x14ac:dyDescent="0.2">
      <c r="A27" s="39"/>
      <c r="B27" s="40" t="s">
        <v>24</v>
      </c>
      <c r="C27" s="41">
        <v>750000000</v>
      </c>
      <c r="D27" s="41">
        <v>125512680</v>
      </c>
      <c r="E27" s="27">
        <f t="shared" ref="E27" si="2">D27/C27*100%</f>
        <v>0.16735024000000001</v>
      </c>
      <c r="F27" s="27">
        <f t="shared" ref="F27" si="3">D27/I27*100%</f>
        <v>0.50053184610236545</v>
      </c>
      <c r="I27" s="41">
        <v>250758630</v>
      </c>
    </row>
    <row r="28" spans="1:9" ht="27" customHeight="1" x14ac:dyDescent="0.25">
      <c r="A28" s="32"/>
      <c r="B28" s="42" t="s">
        <v>38</v>
      </c>
      <c r="C28" s="30"/>
      <c r="D28" s="30">
        <v>38000000</v>
      </c>
      <c r="E28" s="31"/>
      <c r="F28" s="31">
        <f t="shared" si="0"/>
        <v>0.15154014838891089</v>
      </c>
      <c r="G28" s="43"/>
      <c r="H28" s="43"/>
      <c r="I28" s="30">
        <v>250758630</v>
      </c>
    </row>
    <row r="29" spans="1:9" ht="35.25" customHeight="1" x14ac:dyDescent="0.2">
      <c r="A29" s="11"/>
      <c r="B29" s="34"/>
      <c r="E29" s="44" t="s">
        <v>25</v>
      </c>
      <c r="F29" s="44"/>
    </row>
    <row r="30" spans="1:9" ht="18.75" x14ac:dyDescent="0.2">
      <c r="A30" s="11"/>
      <c r="B30" s="11"/>
    </row>
    <row r="31" spans="1:9" ht="18.75" x14ac:dyDescent="0.2">
      <c r="A31" s="11"/>
      <c r="B31" s="11"/>
    </row>
    <row r="32" spans="1:9" ht="18.75" x14ac:dyDescent="0.2">
      <c r="A32" s="11"/>
      <c r="B32" s="11"/>
    </row>
    <row r="33" spans="1:6" ht="18.75" x14ac:dyDescent="0.2">
      <c r="A33" s="11"/>
      <c r="B33" s="11"/>
      <c r="E33" s="45" t="s">
        <v>30</v>
      </c>
      <c r="F33" s="45"/>
    </row>
    <row r="34" spans="1:6" ht="18.75" x14ac:dyDescent="0.2">
      <c r="A34" s="11"/>
      <c r="B34" s="11"/>
    </row>
    <row r="35" spans="1:6" ht="18.75" x14ac:dyDescent="0.2">
      <c r="A35" s="11"/>
      <c r="B35" s="11"/>
    </row>
    <row r="36" spans="1:6" s="33" customFormat="1" ht="18.75" customHeight="1" x14ac:dyDescent="0.2">
      <c r="A36" s="8"/>
      <c r="B36" s="34"/>
    </row>
  </sheetData>
  <mergeCells count="14">
    <mergeCell ref="D1:F1"/>
    <mergeCell ref="D2:F2"/>
    <mergeCell ref="A4:B4"/>
    <mergeCell ref="C4:F4"/>
    <mergeCell ref="A5:B5"/>
    <mergeCell ref="C5:F5"/>
    <mergeCell ref="E29:F29"/>
    <mergeCell ref="E33:F33"/>
    <mergeCell ref="D6:F6"/>
    <mergeCell ref="A8:F8"/>
    <mergeCell ref="A9:F9"/>
    <mergeCell ref="A10:F10"/>
    <mergeCell ref="A12:F12"/>
    <mergeCell ref="A13:F13"/>
  </mergeCells>
  <pageMargins left="0.24" right="0.16" top="0.17" bottom="0.2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 </vt:lpstr>
      <vt:lpstr>'11 '!chuong_pl_13_name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2024-12-03T03:02:01Z</cp:lastPrinted>
  <dcterms:created xsi:type="dcterms:W3CDTF">2023-01-05T03:45:07Z</dcterms:created>
  <dcterms:modified xsi:type="dcterms:W3CDTF">2024-12-03T03:48:30Z</dcterms:modified>
</cp:coreProperties>
</file>