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U lieu E\dulieumaybach\PHC-TH\Nguon 13\Cong khai QT năm 2021\Công khai năm 2023\"/>
    </mc:Choice>
  </mc:AlternateContent>
  <bookViews>
    <workbookView xWindow="480" yWindow="30" windowWidth="22995" windowHeight="10050" firstSheet="1" activeTab="2"/>
  </bookViews>
  <sheets>
    <sheet name="foxz" sheetId="2" state="veryHidden" r:id="rId1"/>
    <sheet name="Q2" sheetId="4" r:id="rId2"/>
    <sheet name="6THANG" sheetId="5" r:id="rId3"/>
  </sheets>
  <definedNames>
    <definedName name="chuong_pl_13_name" localSheetId="2">'6THANG'!$D$8</definedName>
    <definedName name="chuong_pl_13_name" localSheetId="1">'Q2'!$D$8</definedName>
  </definedNames>
  <calcPr calcId="162913"/>
</workbook>
</file>

<file path=xl/calcChain.xml><?xml version="1.0" encoding="utf-8"?>
<calcChain xmlns="http://schemas.openxmlformats.org/spreadsheetml/2006/main">
  <c r="F20" i="5" l="1"/>
  <c r="E20" i="5"/>
  <c r="F26" i="5"/>
  <c r="E26" i="5"/>
  <c r="I25" i="5"/>
  <c r="D25" i="5"/>
  <c r="C25" i="5"/>
  <c r="F23" i="5"/>
  <c r="E23" i="5"/>
  <c r="I22" i="5"/>
  <c r="D22" i="5"/>
  <c r="C22" i="5"/>
  <c r="C21" i="5" s="1"/>
  <c r="F19" i="5"/>
  <c r="E19" i="5"/>
  <c r="D19" i="5"/>
  <c r="C19" i="5"/>
  <c r="C18" i="5" s="1"/>
  <c r="C17" i="5" s="1"/>
  <c r="F26" i="4"/>
  <c r="E26" i="4"/>
  <c r="I25" i="4"/>
  <c r="D25" i="4"/>
  <c r="F25" i="4" s="1"/>
  <c r="C25" i="4"/>
  <c r="F23" i="4"/>
  <c r="E23" i="4"/>
  <c r="I22" i="4"/>
  <c r="D22" i="4"/>
  <c r="D21" i="4" s="1"/>
  <c r="C22" i="4"/>
  <c r="C21" i="4" s="1"/>
  <c r="E20" i="4"/>
  <c r="E19" i="4" s="1"/>
  <c r="F19" i="4"/>
  <c r="D19" i="4"/>
  <c r="C19" i="4"/>
  <c r="C18" i="4" s="1"/>
  <c r="C17" i="4" s="1"/>
  <c r="F25" i="5" l="1"/>
  <c r="D21" i="5"/>
  <c r="D18" i="5" s="1"/>
  <c r="D18" i="4"/>
  <c r="F21" i="5"/>
  <c r="E21" i="5"/>
  <c r="E25" i="5"/>
  <c r="E22" i="5"/>
  <c r="F22" i="5"/>
  <c r="E18" i="4"/>
  <c r="E17" i="4" s="1"/>
  <c r="F18" i="4"/>
  <c r="F17" i="4" s="1"/>
  <c r="D17" i="4"/>
  <c r="E21" i="4"/>
  <c r="F21" i="4"/>
  <c r="E25" i="4"/>
  <c r="E22" i="4"/>
  <c r="F22" i="4"/>
  <c r="E18" i="5" l="1"/>
  <c r="E17" i="5" s="1"/>
  <c r="F18" i="5"/>
  <c r="F17" i="5" s="1"/>
  <c r="D17" i="5"/>
</calcChain>
</file>

<file path=xl/sharedStrings.xml><?xml version="1.0" encoding="utf-8"?>
<sst xmlns="http://schemas.openxmlformats.org/spreadsheetml/2006/main" count="76" uniqueCount="42">
  <si>
    <t xml:space="preserve"> Biểu số 3</t>
  </si>
  <si>
    <r>
      <t xml:space="preserve">Đơn vị: </t>
    </r>
    <r>
      <rPr>
        <b/>
        <sz val="13"/>
        <color rgb="FF000000"/>
        <rFont val="Times New Roman"/>
        <family val="1"/>
      </rPr>
      <t>Trung tâm Phát triển quỹ đất</t>
    </r>
  </si>
  <si>
    <t>CỘNG HOÀ XÃ HỘI CHỦ NGHĨA VIỆT NAM</t>
  </si>
  <si>
    <r>
      <t xml:space="preserve">Chương: </t>
    </r>
    <r>
      <rPr>
        <b/>
        <sz val="12"/>
        <color rgb="FF000000"/>
        <rFont val="Times New Roman"/>
        <family val="1"/>
      </rPr>
      <t>426</t>
    </r>
  </si>
  <si>
    <r>
      <t xml:space="preserve"> </t>
    </r>
    <r>
      <rPr>
        <b/>
        <sz val="13"/>
        <color rgb="FF000000"/>
        <rFont val="Times New Roman"/>
        <family val="1"/>
      </rPr>
      <t xml:space="preserve"> Độc lập - Tự do - Hạnh phúc</t>
    </r>
  </si>
  <si>
    <t xml:space="preserve">CÔNG KHAI THỰC HIỆN DỰ TOÁN THU - CHI NGÂN SÁCH </t>
  </si>
  <si>
    <t>(Dùng cho đơn vị dự toán cấp trên và đơn vị dự toán sử dụng ngân sách Nhà nước)</t>
  </si>
  <si>
    <r>
      <t xml:space="preserve">        </t>
    </r>
    <r>
      <rPr>
        <sz val="14"/>
        <color rgb="FF000000"/>
        <rFont val="Times New Roman"/>
        <family val="1"/>
      </rPr>
      <t>Căn cứ Nghị định số 163/2016/NĐ-CP ngày 21 tháng 12 năm 2016 của Chính phủ quy định chi tiết thi hành một số điều của Luật ngân sách Nhà nước;</t>
    </r>
  </si>
  <si>
    <t xml:space="preserve">     Căn cứ Thông tư số 90/2018/TT-BTC ngày 28 tháng 9 năm 2018 của Bộ Tài chính sửa đổi, bổ sung một số điều của Thông tư số 61/2017/TT-BTC ngày 15 tháng 6 năm 2017 của Bộ Tài chính hướng dẫn về công khai ngân sách đối với các đơn vị dự toán ngân sách, các tổ chức được ngân sách Nhà nước hỗ trợ, như sau:</t>
  </si>
  <si>
    <t>Nội dung</t>
  </si>
  <si>
    <t>A</t>
  </si>
  <si>
    <t>Tổng số thu, chi, nộp ngân sách phí, lệ phí</t>
  </si>
  <si>
    <t>B</t>
  </si>
  <si>
    <t>Dự toán chi ngân sách Nhà nước</t>
  </si>
  <si>
    <t>I</t>
  </si>
  <si>
    <t>Nguồn ngân sách trong nước</t>
  </si>
  <si>
    <t>Chi đảm bảo xã hội (370-398)</t>
  </si>
  <si>
    <t>5.2</t>
  </si>
  <si>
    <t>Chi hoạt động kinh tế  (280-332)</t>
  </si>
  <si>
    <t>6.1</t>
  </si>
  <si>
    <t>Kinh phí nhiệm vụ thường xuyên</t>
  </si>
  <si>
    <t>- Ngân sách giao thực hiện tự chủ.</t>
  </si>
  <si>
    <t>6.2</t>
  </si>
  <si>
    <t>Kinh phí nhiệm vụ không TX</t>
  </si>
  <si>
    <t>- KP đấu giá quyền sử dụng đất.</t>
  </si>
  <si>
    <t>GIÁM ĐỐC</t>
  </si>
  <si>
    <t>Ngày         tháng         năm 2023</t>
  </si>
  <si>
    <t>(Ban hành kèm theo Thông tư số 90/2018/TT-BTC  ngày 28/9/2018 của Bộ Tài chính)</t>
  </si>
  <si>
    <t>Số tt</t>
  </si>
  <si>
    <t>Thực hiện/Dự toán năm (tỷ lệ %)</t>
  </si>
  <si>
    <t>KP nhiệm vụ không TX  (Kinh phí tiền tết)</t>
  </si>
  <si>
    <t>Hoàng Văn Chiến</t>
  </si>
  <si>
    <t>Dự toán  năm 2023</t>
  </si>
  <si>
    <t>Thực hiện quý 1 năm 2023</t>
  </si>
  <si>
    <t>Thực hiện quý 1 so với cùng kỳ năm trước (tỷ lệ %)</t>
  </si>
  <si>
    <t>Kinh phí tiết kiệm 10% chi thường xuyên (dùng làm CCTLg và chính sách an sinh xã hội)</t>
  </si>
  <si>
    <t>QÚY II NĂM 2023</t>
  </si>
  <si>
    <t>q2,2022</t>
  </si>
  <si>
    <t>6thang,2022</t>
  </si>
  <si>
    <t>6 THÁNG ĐẦU NĂM 2023</t>
  </si>
  <si>
    <t>Thực hiện quý 2 năm 2023</t>
  </si>
  <si>
    <t>Thực hiện quý 2 so với cùng kỳ năm trước (tỷ lệ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</si>
</sst>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Times New Roman"/>
      <family val="1"/>
    </font>
    <font>
      <b/>
      <sz val="12"/>
      <color rgb="FF000000"/>
      <name val="Times New Roman"/>
      <family val="1"/>
    </font>
    <font>
      <i/>
      <sz val="10"/>
      <color rgb="FF000000"/>
      <name val="Times New Roman"/>
      <family val="1"/>
    </font>
    <font>
      <sz val="9"/>
      <color rgb="FF000000"/>
      <name val="Times New Roman"/>
      <family val="1"/>
    </font>
    <font>
      <sz val="13"/>
      <color rgb="FF000000"/>
      <name val="Times New Roman"/>
      <family val="1"/>
    </font>
    <font>
      <b/>
      <sz val="13"/>
      <color rgb="FF000000"/>
      <name val="Times New Roman"/>
      <family val="1"/>
    </font>
    <font>
      <sz val="12"/>
      <color rgb="FF000000"/>
      <name val="Times New Roman"/>
      <family val="1"/>
    </font>
    <font>
      <i/>
      <sz val="13"/>
      <color rgb="FF000000"/>
      <name val="Times New Roman"/>
      <family val="1"/>
    </font>
    <font>
      <b/>
      <sz val="4"/>
      <color rgb="FF00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1"/>
      <color rgb="FF000000"/>
      <name val="Times New Roman"/>
      <family val="1"/>
    </font>
    <font>
      <b/>
      <sz val="11"/>
      <color rgb="FF000000"/>
      <name val="Times New Roman"/>
      <family val="1"/>
    </font>
    <font>
      <i/>
      <sz val="11"/>
      <color rgb="FF000000"/>
      <name val="Times New Roman"/>
      <family val="1"/>
    </font>
    <font>
      <i/>
      <sz val="12"/>
      <color rgb="FF000000"/>
      <name val="Times New Roman"/>
      <family val="1"/>
    </font>
  </fonts>
  <fills count="3">
    <fill>
      <patternFill patternType="none"/>
    </fill>
    <fill>
      <patternFill patternType="gray125"/>
    </fill>
    <fill>
      <patternFill patternType="solid">
        <fgColor rgb="FFFFFFFF"/>
        <bgColor indexed="64"/>
      </patternFill>
    </fill>
  </fills>
  <borders count="6">
    <border>
      <left/>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s>
  <cellStyleXfs count="1">
    <xf numFmtId="0" fontId="0" fillId="0" borderId="0"/>
  </cellStyleXfs>
  <cellXfs count="49">
    <xf numFmtId="0" fontId="0" fillId="0" borderId="0" xfId="0"/>
    <xf numFmtId="0" fontId="0" fillId="0" borderId="0" xfId="0" applyFill="1" applyBorder="1" applyAlignment="1">
      <alignment horizontal="left" vertical="top"/>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5" fillId="2" borderId="0" xfId="0" applyFont="1" applyFill="1" applyBorder="1" applyAlignment="1">
      <alignment vertical="center" wrapText="1"/>
    </xf>
    <xf numFmtId="0" fontId="4" fillId="2" borderId="0" xfId="0" applyFont="1" applyFill="1" applyBorder="1" applyAlignment="1">
      <alignment vertical="center" wrapText="1"/>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Border="1" applyAlignment="1">
      <alignment vertical="center"/>
    </xf>
    <xf numFmtId="3" fontId="13" fillId="0" borderId="2" xfId="0" applyNumberFormat="1" applyFont="1" applyFill="1" applyBorder="1" applyAlignment="1">
      <alignment horizontal="right" vertical="center"/>
    </xf>
    <xf numFmtId="3" fontId="12" fillId="0" borderId="2" xfId="0" applyNumberFormat="1" applyFont="1" applyFill="1" applyBorder="1" applyAlignment="1">
      <alignment horizontal="right" vertical="center"/>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3" xfId="0" applyFont="1" applyFill="1" applyBorder="1" applyAlignment="1">
      <alignment horizontal="left" vertical="center"/>
    </xf>
    <xf numFmtId="3" fontId="13" fillId="0" borderId="3" xfId="0" applyNumberFormat="1" applyFont="1" applyFill="1" applyBorder="1" applyAlignment="1">
      <alignment horizontal="right" vertical="center"/>
    </xf>
    <xf numFmtId="10" fontId="13" fillId="0" borderId="3" xfId="0" applyNumberFormat="1" applyFont="1" applyFill="1" applyBorder="1" applyAlignment="1">
      <alignment horizontal="center" vertical="center"/>
    </xf>
    <xf numFmtId="9" fontId="13" fillId="0" borderId="3" xfId="0" applyNumberFormat="1" applyFont="1" applyFill="1" applyBorder="1" applyAlignment="1">
      <alignment horizontal="center" vertical="center"/>
    </xf>
    <xf numFmtId="0" fontId="12" fillId="0" borderId="4" xfId="0" applyFont="1" applyFill="1" applyBorder="1" applyAlignment="1">
      <alignment vertical="center"/>
    </xf>
    <xf numFmtId="0" fontId="12" fillId="0" borderId="3" xfId="0" applyFont="1" applyFill="1" applyBorder="1" applyAlignment="1">
      <alignment horizontal="left" vertical="center"/>
    </xf>
    <xf numFmtId="3" fontId="12" fillId="0" borderId="4" xfId="0" applyNumberFormat="1" applyFont="1" applyFill="1" applyBorder="1" applyAlignment="1">
      <alignment vertical="center"/>
    </xf>
    <xf numFmtId="9" fontId="12" fillId="0" borderId="4" xfId="0" applyNumberFormat="1" applyFont="1" applyFill="1" applyBorder="1" applyAlignment="1">
      <alignment horizontal="center" vertical="center"/>
    </xf>
    <xf numFmtId="10" fontId="12" fillId="0" borderId="4" xfId="0" applyNumberFormat="1" applyFont="1" applyFill="1" applyBorder="1" applyAlignment="1">
      <alignment horizontal="center" vertical="center"/>
    </xf>
    <xf numFmtId="3" fontId="12" fillId="0" borderId="1" xfId="0" applyNumberFormat="1" applyFont="1" applyFill="1" applyBorder="1" applyAlignment="1">
      <alignment vertical="center"/>
    </xf>
    <xf numFmtId="0" fontId="14" fillId="0" borderId="3" xfId="0" applyFont="1" applyFill="1" applyBorder="1" applyAlignment="1">
      <alignment horizontal="left" vertical="center"/>
    </xf>
    <xf numFmtId="3" fontId="12" fillId="0" borderId="3" xfId="0" applyNumberFormat="1" applyFont="1" applyFill="1" applyBorder="1" applyAlignment="1">
      <alignment horizontal="right" vertical="center"/>
    </xf>
    <xf numFmtId="10" fontId="12" fillId="0" borderId="3" xfId="0" applyNumberFormat="1" applyFont="1" applyFill="1" applyBorder="1" applyAlignment="1">
      <alignment horizontal="center" vertical="center"/>
    </xf>
    <xf numFmtId="0" fontId="6" fillId="0" borderId="3" xfId="0" applyFont="1" applyFill="1" applyBorder="1" applyAlignment="1">
      <alignment horizontal="left" vertical="center"/>
    </xf>
    <xf numFmtId="0" fontId="9" fillId="0" borderId="0" xfId="0" applyFont="1" applyFill="1" applyBorder="1" applyAlignment="1">
      <alignment horizontal="left" vertical="top"/>
    </xf>
    <xf numFmtId="0" fontId="15" fillId="0" borderId="5" xfId="0" applyFont="1" applyBorder="1" applyAlignment="1">
      <alignment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2" borderId="0" xfId="0" applyFont="1" applyFill="1" applyBorder="1" applyAlignment="1">
      <alignment horizontal="left" vertical="center"/>
    </xf>
    <xf numFmtId="0" fontId="5" fillId="2"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top"/>
    </xf>
    <xf numFmtId="0" fontId="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866775</xdr:colOff>
      <xdr:row>4</xdr:row>
      <xdr:rowOff>228600</xdr:rowOff>
    </xdr:from>
    <xdr:to>
      <xdr:col>4</xdr:col>
      <xdr:colOff>685800</xdr:colOff>
      <xdr:row>4</xdr:row>
      <xdr:rowOff>228600</xdr:rowOff>
    </xdr:to>
    <xdr:sp macro="" textlink="">
      <xdr:nvSpPr>
        <xdr:cNvPr id="2" name="AutoShape 1"/>
        <xdr:cNvSpPr>
          <a:spLocks noChangeShapeType="1"/>
        </xdr:cNvSpPr>
      </xdr:nvSpPr>
      <xdr:spPr bwMode="auto">
        <a:xfrm>
          <a:off x="3600450" y="1133475"/>
          <a:ext cx="18954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866775</xdr:colOff>
      <xdr:row>4</xdr:row>
      <xdr:rowOff>228600</xdr:rowOff>
    </xdr:from>
    <xdr:to>
      <xdr:col>4</xdr:col>
      <xdr:colOff>685800</xdr:colOff>
      <xdr:row>4</xdr:row>
      <xdr:rowOff>228600</xdr:rowOff>
    </xdr:to>
    <xdr:sp macro="" textlink="">
      <xdr:nvSpPr>
        <xdr:cNvPr id="2" name="AutoShape 1"/>
        <xdr:cNvSpPr>
          <a:spLocks noChangeShapeType="1"/>
        </xdr:cNvSpPr>
      </xdr:nvSpPr>
      <xdr:spPr bwMode="auto">
        <a:xfrm>
          <a:off x="3600450" y="1133475"/>
          <a:ext cx="18954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13" workbookViewId="0">
      <selection activeCell="D24" sqref="D24"/>
    </sheetView>
  </sheetViews>
  <sheetFormatPr defaultRowHeight="12.75" x14ac:dyDescent="0.2"/>
  <cols>
    <col min="1" max="1" width="5" style="1" customWidth="1"/>
    <col min="2" max="2" width="42.83203125" style="1" customWidth="1"/>
    <col min="3" max="3" width="17.1640625" style="1" customWidth="1"/>
    <col min="4" max="4" width="19.1640625" style="1" customWidth="1"/>
    <col min="5" max="5" width="14.6640625" style="1" customWidth="1"/>
    <col min="6" max="6" width="11" style="1" bestFit="1" customWidth="1"/>
    <col min="7" max="8" width="9.33203125" style="1"/>
    <col min="9" max="9" width="19.1640625" style="1" customWidth="1"/>
    <col min="10" max="11" width="9.33203125" style="1"/>
    <col min="12" max="12" width="9.33203125" style="1" customWidth="1"/>
    <col min="13" max="16384" width="9.33203125" style="1"/>
  </cols>
  <sheetData>
    <row r="1" spans="1:12" ht="15.75" x14ac:dyDescent="0.2">
      <c r="D1" s="37" t="s">
        <v>0</v>
      </c>
      <c r="E1" s="37"/>
      <c r="F1" s="37"/>
      <c r="G1" s="2"/>
      <c r="H1" s="2"/>
    </row>
    <row r="2" spans="1:12" ht="24.75" customHeight="1" x14ac:dyDescent="0.2">
      <c r="D2" s="38" t="s">
        <v>27</v>
      </c>
      <c r="E2" s="38"/>
      <c r="F2" s="38"/>
      <c r="G2" s="3"/>
      <c r="H2" s="3"/>
    </row>
    <row r="3" spans="1:12" x14ac:dyDescent="0.2">
      <c r="A3" s="4"/>
    </row>
    <row r="4" spans="1:12" ht="18" customHeight="1" x14ac:dyDescent="0.2">
      <c r="A4" s="39" t="s">
        <v>1</v>
      </c>
      <c r="B4" s="39"/>
      <c r="C4" s="40" t="s">
        <v>2</v>
      </c>
      <c r="D4" s="40"/>
      <c r="E4" s="40"/>
      <c r="F4" s="40"/>
      <c r="G4" s="5"/>
      <c r="H4" s="5"/>
      <c r="I4" s="5"/>
      <c r="J4" s="5"/>
      <c r="K4" s="5"/>
      <c r="L4" s="5"/>
    </row>
    <row r="5" spans="1:12" ht="18.75" customHeight="1" x14ac:dyDescent="0.2">
      <c r="A5" s="42" t="s">
        <v>3</v>
      </c>
      <c r="B5" s="42"/>
      <c r="C5" s="43" t="s">
        <v>4</v>
      </c>
      <c r="D5" s="43"/>
      <c r="E5" s="43"/>
      <c r="F5" s="43"/>
      <c r="G5" s="6"/>
      <c r="H5" s="6"/>
      <c r="I5" s="6"/>
      <c r="J5" s="6"/>
      <c r="K5" s="6"/>
      <c r="L5" s="6"/>
    </row>
    <row r="6" spans="1:12" ht="28.5" customHeight="1" x14ac:dyDescent="0.2">
      <c r="D6" s="41" t="s">
        <v>26</v>
      </c>
      <c r="E6" s="41"/>
      <c r="F6" s="41"/>
    </row>
    <row r="7" spans="1:12" ht="2.25" customHeight="1" x14ac:dyDescent="0.2">
      <c r="A7" s="7"/>
    </row>
    <row r="8" spans="1:12" ht="18.75" x14ac:dyDescent="0.2">
      <c r="A8" s="44" t="s">
        <v>5</v>
      </c>
      <c r="B8" s="44"/>
      <c r="C8" s="44"/>
      <c r="D8" s="44"/>
      <c r="E8" s="44"/>
      <c r="F8" s="44"/>
      <c r="G8" s="8"/>
      <c r="H8" s="8"/>
      <c r="I8" s="8"/>
      <c r="J8" s="8"/>
      <c r="K8" s="8"/>
      <c r="L8" s="8"/>
    </row>
    <row r="9" spans="1:12" ht="18.75" x14ac:dyDescent="0.2">
      <c r="A9" s="44" t="s">
        <v>36</v>
      </c>
      <c r="B9" s="44"/>
      <c r="C9" s="44"/>
      <c r="D9" s="44"/>
      <c r="E9" s="44"/>
      <c r="F9" s="44"/>
      <c r="G9" s="8"/>
      <c r="H9" s="8"/>
      <c r="I9" s="8"/>
      <c r="J9" s="8"/>
      <c r="K9" s="8"/>
      <c r="L9" s="8"/>
    </row>
    <row r="10" spans="1:12" ht="23.25" customHeight="1" x14ac:dyDescent="0.2">
      <c r="A10" s="48" t="s">
        <v>6</v>
      </c>
      <c r="B10" s="48"/>
      <c r="C10" s="48"/>
      <c r="D10" s="48"/>
      <c r="E10" s="48"/>
      <c r="F10" s="48"/>
      <c r="G10" s="9"/>
      <c r="H10" s="9"/>
      <c r="I10" s="9"/>
      <c r="J10" s="9"/>
      <c r="K10" s="9"/>
      <c r="L10" s="9"/>
    </row>
    <row r="11" spans="1:12" ht="8.25" customHeight="1" x14ac:dyDescent="0.2">
      <c r="A11" s="36"/>
      <c r="B11" s="36"/>
      <c r="C11" s="36"/>
      <c r="D11" s="36"/>
      <c r="E11" s="36"/>
      <c r="F11" s="36"/>
      <c r="G11" s="9"/>
      <c r="H11" s="9"/>
      <c r="I11" s="9"/>
      <c r="J11" s="9"/>
      <c r="K11" s="9"/>
      <c r="L11" s="9"/>
    </row>
    <row r="12" spans="1:12" ht="39.75" customHeight="1" x14ac:dyDescent="0.2">
      <c r="A12" s="46" t="s">
        <v>7</v>
      </c>
      <c r="B12" s="46"/>
      <c r="C12" s="46"/>
      <c r="D12" s="46"/>
      <c r="E12" s="46"/>
      <c r="F12" s="46"/>
      <c r="G12" s="10"/>
      <c r="H12" s="10"/>
      <c r="I12" s="10"/>
      <c r="J12" s="10"/>
      <c r="K12" s="10"/>
      <c r="L12" s="10"/>
    </row>
    <row r="13" spans="1:12" ht="78.75" customHeight="1" x14ac:dyDescent="0.2">
      <c r="A13" s="47" t="s">
        <v>8</v>
      </c>
      <c r="B13" s="47"/>
      <c r="C13" s="47"/>
      <c r="D13" s="47"/>
      <c r="E13" s="47"/>
      <c r="F13" s="47"/>
      <c r="G13" s="11"/>
      <c r="H13" s="11"/>
      <c r="I13" s="11"/>
      <c r="J13" s="11"/>
      <c r="K13" s="11"/>
      <c r="L13" s="11"/>
    </row>
    <row r="14" spans="1:12" ht="77.25" customHeight="1" x14ac:dyDescent="0.2">
      <c r="A14" s="14" t="s">
        <v>28</v>
      </c>
      <c r="B14" s="14" t="s">
        <v>9</v>
      </c>
      <c r="C14" s="15" t="s">
        <v>32</v>
      </c>
      <c r="D14" s="15" t="s">
        <v>40</v>
      </c>
      <c r="E14" s="15" t="s">
        <v>29</v>
      </c>
      <c r="F14" s="15" t="s">
        <v>41</v>
      </c>
      <c r="I14" s="15" t="s">
        <v>37</v>
      </c>
    </row>
    <row r="15" spans="1:12" ht="15" x14ac:dyDescent="0.2">
      <c r="A15" s="16">
        <v>1</v>
      </c>
      <c r="B15" s="16">
        <v>2</v>
      </c>
      <c r="C15" s="16">
        <v>3</v>
      </c>
      <c r="D15" s="16">
        <v>4</v>
      </c>
      <c r="E15" s="16">
        <v>5</v>
      </c>
      <c r="F15" s="16">
        <v>6</v>
      </c>
    </row>
    <row r="16" spans="1:12" ht="28.5" x14ac:dyDescent="0.2">
      <c r="A16" s="17" t="s">
        <v>10</v>
      </c>
      <c r="B16" s="18" t="s">
        <v>11</v>
      </c>
      <c r="C16" s="19"/>
      <c r="D16" s="19"/>
      <c r="E16" s="19"/>
      <c r="F16" s="19"/>
    </row>
    <row r="17" spans="1:9" ht="24" customHeight="1" thickBot="1" x14ac:dyDescent="0.25">
      <c r="A17" s="17" t="s">
        <v>12</v>
      </c>
      <c r="B17" s="19" t="s">
        <v>13</v>
      </c>
      <c r="C17" s="20">
        <f>C18</f>
        <v>2265300000</v>
      </c>
      <c r="D17" s="20">
        <f>D18</f>
        <v>291570823</v>
      </c>
      <c r="E17" s="21">
        <f>E18</f>
        <v>0.1287117922570962</v>
      </c>
      <c r="F17" s="21">
        <f>F18</f>
        <v>0.19478914330832853</v>
      </c>
      <c r="I17" s="12">
        <v>1496853562</v>
      </c>
    </row>
    <row r="18" spans="1:9" ht="24" customHeight="1" thickBot="1" x14ac:dyDescent="0.25">
      <c r="A18" s="17" t="s">
        <v>14</v>
      </c>
      <c r="B18" s="19" t="s">
        <v>15</v>
      </c>
      <c r="C18" s="20">
        <f>C19+C21</f>
        <v>2265300000</v>
      </c>
      <c r="D18" s="20">
        <f>D19+D21</f>
        <v>291570823</v>
      </c>
      <c r="E18" s="21">
        <f>D18/C18*100%</f>
        <v>0.1287117922570962</v>
      </c>
      <c r="F18" s="21">
        <f>D18/I18*100%</f>
        <v>0.19478914330832853</v>
      </c>
      <c r="I18" s="12">
        <v>1496853562</v>
      </c>
    </row>
    <row r="19" spans="1:9" ht="24" customHeight="1" thickBot="1" x14ac:dyDescent="0.25">
      <c r="A19" s="17">
        <v>5</v>
      </c>
      <c r="B19" s="19" t="s">
        <v>16</v>
      </c>
      <c r="C19" s="20">
        <f>C20</f>
        <v>6300000</v>
      </c>
      <c r="D19" s="20">
        <f>D20</f>
        <v>0</v>
      </c>
      <c r="E19" s="22">
        <f>E20</f>
        <v>0</v>
      </c>
      <c r="F19" s="21">
        <f>F20</f>
        <v>0</v>
      </c>
      <c r="I19" s="12">
        <v>0</v>
      </c>
    </row>
    <row r="20" spans="1:9" ht="24" customHeight="1" x14ac:dyDescent="0.2">
      <c r="A20" s="23" t="s">
        <v>17</v>
      </c>
      <c r="B20" s="24" t="s">
        <v>30</v>
      </c>
      <c r="C20" s="25">
        <v>6300000</v>
      </c>
      <c r="D20" s="25"/>
      <c r="E20" s="26">
        <f>D20/C20*100%</f>
        <v>0</v>
      </c>
      <c r="F20" s="27">
        <v>0</v>
      </c>
      <c r="I20" s="28"/>
    </row>
    <row r="21" spans="1:9" ht="24" customHeight="1" thickBot="1" x14ac:dyDescent="0.25">
      <c r="A21" s="17">
        <v>6</v>
      </c>
      <c r="B21" s="19" t="s">
        <v>18</v>
      </c>
      <c r="C21" s="20">
        <f>C22+C25</f>
        <v>2259000000</v>
      </c>
      <c r="D21" s="20">
        <f>D22+D25</f>
        <v>291570823</v>
      </c>
      <c r="E21" s="21">
        <f>D21/C21*100%</f>
        <v>0.12907074944665781</v>
      </c>
      <c r="F21" s="21">
        <f t="shared" ref="F21:F26" si="0">D21/I21*100%</f>
        <v>0.19607284529002056</v>
      </c>
      <c r="I21" s="12">
        <v>1487053562</v>
      </c>
    </row>
    <row r="22" spans="1:9" ht="24" customHeight="1" thickBot="1" x14ac:dyDescent="0.25">
      <c r="A22" s="16" t="s">
        <v>19</v>
      </c>
      <c r="B22" s="29" t="s">
        <v>20</v>
      </c>
      <c r="C22" s="30">
        <f>C23+C24</f>
        <v>1509000000</v>
      </c>
      <c r="D22" s="30">
        <f>D23+D24</f>
        <v>290179783</v>
      </c>
      <c r="E22" s="21">
        <f t="shared" ref="E22:E26" si="1">D22/C22*100%</f>
        <v>0.19229939231278992</v>
      </c>
      <c r="F22" s="31">
        <f t="shared" si="0"/>
        <v>0.93204431788286546</v>
      </c>
      <c r="I22" s="13">
        <f>I23+I24</f>
        <v>311336894</v>
      </c>
    </row>
    <row r="23" spans="1:9" ht="24" customHeight="1" thickBot="1" x14ac:dyDescent="0.25">
      <c r="A23" s="32"/>
      <c r="B23" s="29" t="s">
        <v>21</v>
      </c>
      <c r="C23" s="30">
        <v>1473000000</v>
      </c>
      <c r="D23" s="30">
        <v>290179783</v>
      </c>
      <c r="E23" s="21">
        <f t="shared" si="1"/>
        <v>0.19699917379497625</v>
      </c>
      <c r="F23" s="31">
        <f>D23/I23*100%</f>
        <v>0.93204431788286546</v>
      </c>
      <c r="I23" s="13">
        <v>311336894</v>
      </c>
    </row>
    <row r="24" spans="1:9" ht="48" thickBot="1" x14ac:dyDescent="0.3">
      <c r="A24" s="32"/>
      <c r="B24" s="34" t="s">
        <v>35</v>
      </c>
      <c r="C24" s="30">
        <v>36000000</v>
      </c>
      <c r="D24" s="30"/>
      <c r="E24" s="21"/>
      <c r="F24" s="31"/>
      <c r="I24" s="13"/>
    </row>
    <row r="25" spans="1:9" ht="24" customHeight="1" thickBot="1" x14ac:dyDescent="0.25">
      <c r="A25" s="16" t="s">
        <v>22</v>
      </c>
      <c r="B25" s="29" t="s">
        <v>23</v>
      </c>
      <c r="C25" s="30">
        <f>SUM(C26:C26)</f>
        <v>750000000</v>
      </c>
      <c r="D25" s="30">
        <f>SUM(D26:D26)</f>
        <v>1391040</v>
      </c>
      <c r="E25" s="21">
        <f t="shared" si="1"/>
        <v>1.85472E-3</v>
      </c>
      <c r="F25" s="31">
        <f t="shared" si="0"/>
        <v>3.443168316831683E-2</v>
      </c>
      <c r="I25" s="13">
        <f>I26</f>
        <v>40400000</v>
      </c>
    </row>
    <row r="26" spans="1:9" ht="27" customHeight="1" thickBot="1" x14ac:dyDescent="0.25">
      <c r="A26" s="32"/>
      <c r="B26" s="29" t="s">
        <v>24</v>
      </c>
      <c r="C26" s="30">
        <v>750000000</v>
      </c>
      <c r="D26" s="30">
        <v>1391040</v>
      </c>
      <c r="E26" s="21">
        <f t="shared" si="1"/>
        <v>1.85472E-3</v>
      </c>
      <c r="F26" s="31">
        <f t="shared" si="0"/>
        <v>3.443168316831683E-2</v>
      </c>
      <c r="I26" s="13">
        <v>40400000</v>
      </c>
    </row>
    <row r="27" spans="1:9" ht="35.25" customHeight="1" x14ac:dyDescent="0.2">
      <c r="A27" s="11"/>
      <c r="B27" s="35"/>
      <c r="E27" s="40" t="s">
        <v>25</v>
      </c>
      <c r="F27" s="40"/>
    </row>
    <row r="28" spans="1:9" ht="18.75" x14ac:dyDescent="0.2">
      <c r="A28" s="11"/>
      <c r="B28" s="11"/>
    </row>
    <row r="29" spans="1:9" ht="18.75" x14ac:dyDescent="0.2">
      <c r="A29" s="11"/>
      <c r="B29" s="11"/>
    </row>
    <row r="30" spans="1:9" ht="18.75" x14ac:dyDescent="0.2">
      <c r="A30" s="11"/>
      <c r="B30" s="11"/>
    </row>
    <row r="31" spans="1:9" ht="18.75" x14ac:dyDescent="0.2">
      <c r="A31" s="11"/>
      <c r="B31" s="11"/>
      <c r="E31" s="45" t="s">
        <v>31</v>
      </c>
      <c r="F31" s="45"/>
    </row>
    <row r="32" spans="1:9" ht="18.75" x14ac:dyDescent="0.2">
      <c r="A32" s="11"/>
      <c r="B32" s="11"/>
    </row>
    <row r="33" spans="1:2" ht="18.75" x14ac:dyDescent="0.2">
      <c r="A33" s="11"/>
      <c r="B33" s="11"/>
    </row>
    <row r="34" spans="1:2" s="33" customFormat="1" ht="18.75" customHeight="1" x14ac:dyDescent="0.2">
      <c r="A34" s="8"/>
      <c r="B34" s="35"/>
    </row>
  </sheetData>
  <mergeCells count="14">
    <mergeCell ref="D1:F1"/>
    <mergeCell ref="D2:F2"/>
    <mergeCell ref="A4:B4"/>
    <mergeCell ref="C4:F4"/>
    <mergeCell ref="A5:B5"/>
    <mergeCell ref="C5:F5"/>
    <mergeCell ref="E27:F27"/>
    <mergeCell ref="E31:F31"/>
    <mergeCell ref="D6:F6"/>
    <mergeCell ref="A8:F8"/>
    <mergeCell ref="A9:F9"/>
    <mergeCell ref="A10:F10"/>
    <mergeCell ref="A12:F12"/>
    <mergeCell ref="A13:F13"/>
  </mergeCells>
  <pageMargins left="0.24" right="0.16" top="0.17" bottom="0.27"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A4" workbookViewId="0">
      <selection activeCell="A13" sqref="A13:F13"/>
    </sheetView>
  </sheetViews>
  <sheetFormatPr defaultRowHeight="12.75" x14ac:dyDescent="0.2"/>
  <cols>
    <col min="1" max="1" width="5" style="1" customWidth="1"/>
    <col min="2" max="2" width="42.83203125" style="1" customWidth="1"/>
    <col min="3" max="3" width="17.1640625" style="1" customWidth="1"/>
    <col min="4" max="4" width="19.1640625" style="1" customWidth="1"/>
    <col min="5" max="5" width="14.6640625" style="1" customWidth="1"/>
    <col min="6" max="6" width="11" style="1" bestFit="1" customWidth="1"/>
    <col min="7" max="8" width="9.33203125" style="1"/>
    <col min="9" max="9" width="19.1640625" style="1" customWidth="1"/>
    <col min="10" max="11" width="9.33203125" style="1"/>
    <col min="12" max="12" width="9.33203125" style="1" customWidth="1"/>
    <col min="13" max="16384" width="9.33203125" style="1"/>
  </cols>
  <sheetData>
    <row r="1" spans="1:12" ht="15.75" x14ac:dyDescent="0.2">
      <c r="D1" s="37" t="s">
        <v>0</v>
      </c>
      <c r="E1" s="37"/>
      <c r="F1" s="37"/>
      <c r="G1" s="2"/>
      <c r="H1" s="2"/>
    </row>
    <row r="2" spans="1:12" ht="24.75" customHeight="1" x14ac:dyDescent="0.2">
      <c r="D2" s="38" t="s">
        <v>27</v>
      </c>
      <c r="E2" s="38"/>
      <c r="F2" s="38"/>
      <c r="G2" s="3"/>
      <c r="H2" s="3"/>
    </row>
    <row r="3" spans="1:12" x14ac:dyDescent="0.2">
      <c r="A3" s="4"/>
    </row>
    <row r="4" spans="1:12" ht="18" customHeight="1" x14ac:dyDescent="0.2">
      <c r="A4" s="39" t="s">
        <v>1</v>
      </c>
      <c r="B4" s="39"/>
      <c r="C4" s="40" t="s">
        <v>2</v>
      </c>
      <c r="D4" s="40"/>
      <c r="E4" s="40"/>
      <c r="F4" s="40"/>
      <c r="G4" s="5"/>
      <c r="H4" s="5"/>
      <c r="I4" s="5"/>
      <c r="J4" s="5"/>
      <c r="K4" s="5"/>
      <c r="L4" s="5"/>
    </row>
    <row r="5" spans="1:12" ht="18.75" customHeight="1" x14ac:dyDescent="0.2">
      <c r="A5" s="42" t="s">
        <v>3</v>
      </c>
      <c r="B5" s="42"/>
      <c r="C5" s="43" t="s">
        <v>4</v>
      </c>
      <c r="D5" s="43"/>
      <c r="E5" s="43"/>
      <c r="F5" s="43"/>
      <c r="G5" s="6"/>
      <c r="H5" s="6"/>
      <c r="I5" s="6"/>
      <c r="J5" s="6"/>
      <c r="K5" s="6"/>
      <c r="L5" s="6"/>
    </row>
    <row r="6" spans="1:12" ht="28.5" customHeight="1" x14ac:dyDescent="0.2">
      <c r="D6" s="41" t="s">
        <v>26</v>
      </c>
      <c r="E6" s="41"/>
      <c r="F6" s="41"/>
    </row>
    <row r="7" spans="1:12" ht="2.25" customHeight="1" x14ac:dyDescent="0.2">
      <c r="A7" s="7"/>
    </row>
    <row r="8" spans="1:12" ht="18.75" x14ac:dyDescent="0.2">
      <c r="A8" s="44" t="s">
        <v>5</v>
      </c>
      <c r="B8" s="44"/>
      <c r="C8" s="44"/>
      <c r="D8" s="44"/>
      <c r="E8" s="44"/>
      <c r="F8" s="44"/>
      <c r="G8" s="8"/>
      <c r="H8" s="8"/>
      <c r="I8" s="8"/>
      <c r="J8" s="8"/>
      <c r="K8" s="8"/>
      <c r="L8" s="8"/>
    </row>
    <row r="9" spans="1:12" ht="18.75" x14ac:dyDescent="0.2">
      <c r="A9" s="44" t="s">
        <v>39</v>
      </c>
      <c r="B9" s="44"/>
      <c r="C9" s="44"/>
      <c r="D9" s="44"/>
      <c r="E9" s="44"/>
      <c r="F9" s="44"/>
      <c r="G9" s="8"/>
      <c r="H9" s="8"/>
      <c r="I9" s="8"/>
      <c r="J9" s="8"/>
      <c r="K9" s="8"/>
      <c r="L9" s="8"/>
    </row>
    <row r="10" spans="1:12" ht="23.25" customHeight="1" x14ac:dyDescent="0.2">
      <c r="A10" s="48" t="s">
        <v>6</v>
      </c>
      <c r="B10" s="48"/>
      <c r="C10" s="48"/>
      <c r="D10" s="48"/>
      <c r="E10" s="48"/>
      <c r="F10" s="48"/>
      <c r="G10" s="9"/>
      <c r="H10" s="9"/>
      <c r="I10" s="9"/>
      <c r="J10" s="9"/>
      <c r="K10" s="9"/>
      <c r="L10" s="9"/>
    </row>
    <row r="11" spans="1:12" ht="8.25" customHeight="1" x14ac:dyDescent="0.2">
      <c r="A11" s="36"/>
      <c r="B11" s="36"/>
      <c r="C11" s="36"/>
      <c r="D11" s="36"/>
      <c r="E11" s="36"/>
      <c r="F11" s="36"/>
      <c r="G11" s="9"/>
      <c r="H11" s="9"/>
      <c r="I11" s="9"/>
      <c r="J11" s="9"/>
      <c r="K11" s="9"/>
      <c r="L11" s="9"/>
    </row>
    <row r="12" spans="1:12" ht="39.75" customHeight="1" x14ac:dyDescent="0.2">
      <c r="A12" s="46" t="s">
        <v>7</v>
      </c>
      <c r="B12" s="46"/>
      <c r="C12" s="46"/>
      <c r="D12" s="46"/>
      <c r="E12" s="46"/>
      <c r="F12" s="46"/>
      <c r="G12" s="10"/>
      <c r="H12" s="10"/>
      <c r="I12" s="10"/>
      <c r="J12" s="10"/>
      <c r="K12" s="10"/>
      <c r="L12" s="10"/>
    </row>
    <row r="13" spans="1:12" ht="78.75" customHeight="1" x14ac:dyDescent="0.2">
      <c r="A13" s="47" t="s">
        <v>8</v>
      </c>
      <c r="B13" s="47"/>
      <c r="C13" s="47"/>
      <c r="D13" s="47"/>
      <c r="E13" s="47"/>
      <c r="F13" s="47"/>
      <c r="G13" s="11"/>
      <c r="H13" s="11"/>
      <c r="I13" s="11"/>
      <c r="J13" s="11"/>
      <c r="K13" s="11"/>
      <c r="L13" s="11"/>
    </row>
    <row r="14" spans="1:12" ht="77.25" customHeight="1" x14ac:dyDescent="0.2">
      <c r="A14" s="14" t="s">
        <v>28</v>
      </c>
      <c r="B14" s="14" t="s">
        <v>9</v>
      </c>
      <c r="C14" s="15" t="s">
        <v>32</v>
      </c>
      <c r="D14" s="15" t="s">
        <v>33</v>
      </c>
      <c r="E14" s="15" t="s">
        <v>29</v>
      </c>
      <c r="F14" s="15" t="s">
        <v>34</v>
      </c>
      <c r="I14" s="15" t="s">
        <v>38</v>
      </c>
    </row>
    <row r="15" spans="1:12" ht="15" x14ac:dyDescent="0.2">
      <c r="A15" s="16">
        <v>1</v>
      </c>
      <c r="B15" s="16">
        <v>2</v>
      </c>
      <c r="C15" s="16">
        <v>3</v>
      </c>
      <c r="D15" s="16">
        <v>4</v>
      </c>
      <c r="E15" s="16">
        <v>5</v>
      </c>
      <c r="F15" s="16">
        <v>6</v>
      </c>
    </row>
    <row r="16" spans="1:12" ht="28.5" x14ac:dyDescent="0.2">
      <c r="A16" s="17" t="s">
        <v>10</v>
      </c>
      <c r="B16" s="18" t="s">
        <v>11</v>
      </c>
      <c r="C16" s="19"/>
      <c r="D16" s="19"/>
      <c r="E16" s="19"/>
      <c r="F16" s="19"/>
    </row>
    <row r="17" spans="1:9" ht="24" customHeight="1" thickBot="1" x14ac:dyDescent="0.25">
      <c r="A17" s="17" t="s">
        <v>12</v>
      </c>
      <c r="B17" s="19" t="s">
        <v>13</v>
      </c>
      <c r="C17" s="20">
        <f>C18</f>
        <v>2265300000</v>
      </c>
      <c r="D17" s="20">
        <f>D18</f>
        <v>644906314</v>
      </c>
      <c r="E17" s="21">
        <f>E18</f>
        <v>0.28468914227696113</v>
      </c>
      <c r="F17" s="21">
        <f>F18</f>
        <v>0.43084128626337864</v>
      </c>
      <c r="I17" s="12">
        <v>1496853562</v>
      </c>
    </row>
    <row r="18" spans="1:9" ht="24" customHeight="1" thickBot="1" x14ac:dyDescent="0.25">
      <c r="A18" s="17" t="s">
        <v>14</v>
      </c>
      <c r="B18" s="19" t="s">
        <v>15</v>
      </c>
      <c r="C18" s="20">
        <f>C19+C21</f>
        <v>2265300000</v>
      </c>
      <c r="D18" s="20">
        <f>D19+D21</f>
        <v>644906314</v>
      </c>
      <c r="E18" s="21">
        <f>D18/C18*100%</f>
        <v>0.28468914227696113</v>
      </c>
      <c r="F18" s="21">
        <f>D18/I18*100%</f>
        <v>0.43084128626337864</v>
      </c>
      <c r="I18" s="12">
        <v>1496853562</v>
      </c>
    </row>
    <row r="19" spans="1:9" ht="24" customHeight="1" thickBot="1" x14ac:dyDescent="0.25">
      <c r="A19" s="17">
        <v>5</v>
      </c>
      <c r="B19" s="19" t="s">
        <v>16</v>
      </c>
      <c r="C19" s="20">
        <f>C20</f>
        <v>6300000</v>
      </c>
      <c r="D19" s="20">
        <f>D20</f>
        <v>6300000</v>
      </c>
      <c r="E19" s="22">
        <f>E20</f>
        <v>1</v>
      </c>
      <c r="F19" s="21">
        <f>F20</f>
        <v>0.96923076923076923</v>
      </c>
      <c r="I19" s="12"/>
    </row>
    <row r="20" spans="1:9" ht="24" customHeight="1" x14ac:dyDescent="0.2">
      <c r="A20" s="23" t="s">
        <v>17</v>
      </c>
      <c r="B20" s="24" t="s">
        <v>30</v>
      </c>
      <c r="C20" s="25">
        <v>6300000</v>
      </c>
      <c r="D20" s="25">
        <v>6300000</v>
      </c>
      <c r="E20" s="26">
        <f>D20/C20*100%</f>
        <v>1</v>
      </c>
      <c r="F20" s="31">
        <f t="shared" ref="F20:F26" si="0">D20/I20*100%</f>
        <v>0.96923076923076923</v>
      </c>
      <c r="I20" s="28">
        <v>6500000</v>
      </c>
    </row>
    <row r="21" spans="1:9" ht="24" customHeight="1" thickBot="1" x14ac:dyDescent="0.25">
      <c r="A21" s="17">
        <v>6</v>
      </c>
      <c r="B21" s="19" t="s">
        <v>18</v>
      </c>
      <c r="C21" s="20">
        <f>C22+C25</f>
        <v>2259000000</v>
      </c>
      <c r="D21" s="20">
        <f>D22+D25</f>
        <v>638606314</v>
      </c>
      <c r="E21" s="21">
        <f>D21/C21*100%</f>
        <v>0.2826942514386897</v>
      </c>
      <c r="F21" s="21">
        <f t="shared" si="0"/>
        <v>0.42944405656855555</v>
      </c>
      <c r="I21" s="12">
        <v>1487053562</v>
      </c>
    </row>
    <row r="22" spans="1:9" ht="24" customHeight="1" thickBot="1" x14ac:dyDescent="0.25">
      <c r="A22" s="16" t="s">
        <v>19</v>
      </c>
      <c r="B22" s="29" t="s">
        <v>20</v>
      </c>
      <c r="C22" s="30">
        <f>C23+C24</f>
        <v>1509000000</v>
      </c>
      <c r="D22" s="30">
        <f>D23+D24</f>
        <v>522915274</v>
      </c>
      <c r="E22" s="21">
        <f t="shared" ref="E22:E26" si="1">D22/C22*100%</f>
        <v>0.34653099668654741</v>
      </c>
      <c r="F22" s="31">
        <f t="shared" si="0"/>
        <v>0.87560333989062766</v>
      </c>
      <c r="I22" s="13">
        <f>I23+I24</f>
        <v>597205664</v>
      </c>
    </row>
    <row r="23" spans="1:9" ht="24" customHeight="1" thickBot="1" x14ac:dyDescent="0.25">
      <c r="A23" s="32"/>
      <c r="B23" s="29" t="s">
        <v>21</v>
      </c>
      <c r="C23" s="30">
        <v>1473000000</v>
      </c>
      <c r="D23" s="30">
        <v>522915274</v>
      </c>
      <c r="E23" s="21">
        <f t="shared" si="1"/>
        <v>0.35500018601493549</v>
      </c>
      <c r="F23" s="31">
        <f>D23/I23*100%</f>
        <v>0.87560333989062766</v>
      </c>
      <c r="I23" s="13">
        <v>597205664</v>
      </c>
    </row>
    <row r="24" spans="1:9" ht="48" thickBot="1" x14ac:dyDescent="0.3">
      <c r="A24" s="32"/>
      <c r="B24" s="34" t="s">
        <v>35</v>
      </c>
      <c r="C24" s="30">
        <v>36000000</v>
      </c>
      <c r="D24" s="30"/>
      <c r="E24" s="21"/>
      <c r="F24" s="31"/>
      <c r="I24" s="13"/>
    </row>
    <row r="25" spans="1:9" ht="24" customHeight="1" thickBot="1" x14ac:dyDescent="0.25">
      <c r="A25" s="16" t="s">
        <v>22</v>
      </c>
      <c r="B25" s="29" t="s">
        <v>23</v>
      </c>
      <c r="C25" s="30">
        <f>SUM(C26:C26)</f>
        <v>750000000</v>
      </c>
      <c r="D25" s="30">
        <f>SUM(D26:D26)</f>
        <v>115691040</v>
      </c>
      <c r="E25" s="21">
        <f t="shared" si="1"/>
        <v>0.15425472000000001</v>
      </c>
      <c r="F25" s="31">
        <f t="shared" si="0"/>
        <v>1.6012955304200509</v>
      </c>
      <c r="I25" s="13">
        <f>I26</f>
        <v>72248400</v>
      </c>
    </row>
    <row r="26" spans="1:9" ht="27" customHeight="1" thickBot="1" x14ac:dyDescent="0.25">
      <c r="A26" s="32"/>
      <c r="B26" s="29" t="s">
        <v>24</v>
      </c>
      <c r="C26" s="30">
        <v>750000000</v>
      </c>
      <c r="D26" s="30">
        <v>115691040</v>
      </c>
      <c r="E26" s="21">
        <f t="shared" si="1"/>
        <v>0.15425472000000001</v>
      </c>
      <c r="F26" s="31">
        <f t="shared" si="0"/>
        <v>1.6012955304200509</v>
      </c>
      <c r="I26" s="13">
        <v>72248400</v>
      </c>
    </row>
    <row r="27" spans="1:9" ht="35.25" customHeight="1" x14ac:dyDescent="0.2">
      <c r="A27" s="11"/>
      <c r="B27" s="35"/>
      <c r="E27" s="40" t="s">
        <v>25</v>
      </c>
      <c r="F27" s="40"/>
    </row>
    <row r="28" spans="1:9" ht="18.75" x14ac:dyDescent="0.2">
      <c r="A28" s="11"/>
      <c r="B28" s="11"/>
    </row>
    <row r="29" spans="1:9" ht="18.75" x14ac:dyDescent="0.2">
      <c r="A29" s="11"/>
      <c r="B29" s="11"/>
    </row>
    <row r="30" spans="1:9" ht="18.75" x14ac:dyDescent="0.2">
      <c r="A30" s="11"/>
      <c r="B30" s="11"/>
    </row>
    <row r="31" spans="1:9" ht="18.75" x14ac:dyDescent="0.2">
      <c r="A31" s="11"/>
      <c r="B31" s="11"/>
      <c r="E31" s="45" t="s">
        <v>31</v>
      </c>
      <c r="F31" s="45"/>
    </row>
    <row r="32" spans="1:9" ht="18.75" x14ac:dyDescent="0.2">
      <c r="A32" s="11"/>
      <c r="B32" s="11"/>
    </row>
    <row r="33" spans="1:2" ht="18.75" x14ac:dyDescent="0.2">
      <c r="A33" s="11"/>
      <c r="B33" s="11"/>
    </row>
    <row r="34" spans="1:2" s="33" customFormat="1" ht="18.75" customHeight="1" x14ac:dyDescent="0.2">
      <c r="A34" s="8"/>
      <c r="B34" s="35"/>
    </row>
  </sheetData>
  <mergeCells count="14">
    <mergeCell ref="D1:F1"/>
    <mergeCell ref="D2:F2"/>
    <mergeCell ref="A4:B4"/>
    <mergeCell ref="C4:F4"/>
    <mergeCell ref="A5:B5"/>
    <mergeCell ref="C5:F5"/>
    <mergeCell ref="E27:F27"/>
    <mergeCell ref="E31:F31"/>
    <mergeCell ref="D6:F6"/>
    <mergeCell ref="A8:F8"/>
    <mergeCell ref="A9:F9"/>
    <mergeCell ref="A10:F10"/>
    <mergeCell ref="A12:F12"/>
    <mergeCell ref="A13:F13"/>
  </mergeCells>
  <pageMargins left="0.24" right="0.16" top="0.17" bottom="0.27"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Q2</vt:lpstr>
      <vt:lpstr>6THANG</vt:lpstr>
      <vt:lpstr>'6THANG'!chuong_pl_13_name</vt:lpstr>
      <vt:lpstr>'Q2'!chuong_pl_13_name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2023-04-03T07:28:17Z</cp:lastPrinted>
  <dcterms:created xsi:type="dcterms:W3CDTF">2023-01-05T03:45:07Z</dcterms:created>
  <dcterms:modified xsi:type="dcterms:W3CDTF">2023-07-05T01:04:17Z</dcterms:modified>
</cp:coreProperties>
</file>