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120" windowWidth="19440" windowHeight="11760" tabRatio="456"/>
  </bookViews>
  <sheets>
    <sheet name="Mau 2b"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s>
  <definedNames>
    <definedName name="\0">'[1]PNT-QUOT-#3'!#REF!</definedName>
    <definedName name="\z">'[1]COAT&amp;WRAP-QIOT-#3'!#REF!</definedName>
    <definedName name="___A65700">'[2]MTO REV.2(ARMOR)'!#REF!</definedName>
    <definedName name="___A65800">'[2]MTO REV.2(ARMOR)'!#REF!</definedName>
    <definedName name="___A66000">'[2]MTO REV.2(ARMOR)'!#REF!</definedName>
    <definedName name="___A67000">'[2]MTO REV.2(ARMOR)'!#REF!</definedName>
    <definedName name="___A68000">'[2]MTO REV.2(ARMOR)'!#REF!</definedName>
    <definedName name="___A70000">'[2]MTO REV.2(ARMOR)'!#REF!</definedName>
    <definedName name="___A75000">'[2]MTO REV.2(ARMOR)'!#REF!</definedName>
    <definedName name="___A85000">'[2]MTO REV.2(ARMOR)'!#REF!</definedName>
    <definedName name="___CON1">#REF!</definedName>
    <definedName name="___CON2">#REF!</definedName>
    <definedName name="___dam24">[3]GIAVLIEU!$M$51</definedName>
    <definedName name="___dui15">[4]Gia!$F$74</definedName>
    <definedName name="___hsm2">1.1289</definedName>
    <definedName name="___mtc1">'[5]Sheet1 (4)'!$K$51</definedName>
    <definedName name="___nc1">'[5]Sheet1 (4)'!$J$51</definedName>
    <definedName name="___nc46">[6]Giathanh1m3BT!$H$12</definedName>
    <definedName name="___NET2">#REF!</definedName>
    <definedName name="___oto10">[7]VL!#REF!</definedName>
    <definedName name="___sat10">[8]Gia!#REF!</definedName>
    <definedName name="___sat14">[8]Gia!#REF!</definedName>
    <definedName name="___sat6">[8]Gia!#REF!</definedName>
    <definedName name="___sat8">[8]Gia!#REF!</definedName>
    <definedName name="___tct3">[9]gVL!$Q$23</definedName>
    <definedName name="___vl2">'[10]Sheet9 (2)'!#REF!</definedName>
    <definedName name="__A65700">'[2]MTO REV.2(ARMOR)'!#REF!</definedName>
    <definedName name="__A65800">'[2]MTO REV.2(ARMOR)'!#REF!</definedName>
    <definedName name="__A66000">'[2]MTO REV.2(ARMOR)'!#REF!</definedName>
    <definedName name="__A67000">'[2]MTO REV.2(ARMOR)'!#REF!</definedName>
    <definedName name="__A68000">'[2]MTO REV.2(ARMOR)'!#REF!</definedName>
    <definedName name="__A70000">'[2]MTO REV.2(ARMOR)'!#REF!</definedName>
    <definedName name="__A75000">'[2]MTO REV.2(ARMOR)'!#REF!</definedName>
    <definedName name="__A85000">'[2]MTO REV.2(ARMOR)'!#REF!</definedName>
    <definedName name="__CON1">#REF!</definedName>
    <definedName name="__CON2">#REF!</definedName>
    <definedName name="__dam24">[3]GIAVLIEU!$M$51</definedName>
    <definedName name="__dui15">[11]Gia!$F$74</definedName>
    <definedName name="__hsm2">1.1289</definedName>
    <definedName name="__mtc1">'[5]Sheet1 (4)'!$K$51</definedName>
    <definedName name="__nc1">'[5]Sheet1 (4)'!$J$51</definedName>
    <definedName name="__nc46">[12]Giathanh1m3BT!$H$12</definedName>
    <definedName name="__NET2">#REF!</definedName>
    <definedName name="__oto10">[7]VL!#REF!</definedName>
    <definedName name="__sat10">[13]Gia!#REF!</definedName>
    <definedName name="__sat14">[13]Gia!#REF!</definedName>
    <definedName name="__sat6">[13]Gia!#REF!</definedName>
    <definedName name="__sat8">[13]Gia!#REF!</definedName>
    <definedName name="__tct3">[9]gVL!$Q$23</definedName>
    <definedName name="__vl2">'[10]Sheet9 (2)'!#REF!</definedName>
    <definedName name="_02">#REF!</definedName>
    <definedName name="_1">#REF!</definedName>
    <definedName name="_2">#REF!</definedName>
    <definedName name="_A65700">'[2]MTO REV.2(ARMOR)'!#REF!</definedName>
    <definedName name="_A65800">'[2]MTO REV.2(ARMOR)'!#REF!</definedName>
    <definedName name="_A66000">'[2]MTO REV.2(ARMOR)'!#REF!</definedName>
    <definedName name="_A67000">'[2]MTO REV.2(ARMOR)'!#REF!</definedName>
    <definedName name="_A68000">'[2]MTO REV.2(ARMOR)'!#REF!</definedName>
    <definedName name="_A70000">'[2]MTO REV.2(ARMOR)'!#REF!</definedName>
    <definedName name="_A75000">'[2]MTO REV.2(ARMOR)'!#REF!</definedName>
    <definedName name="_A85000">'[2]MTO REV.2(ARMOR)'!#REF!</definedName>
    <definedName name="_Builtin0">#REF!</definedName>
    <definedName name="_CON1">#REF!</definedName>
    <definedName name="_CON2">#REF!</definedName>
    <definedName name="_dam24">[3]GIAVLIEU!$M$51</definedName>
    <definedName name="_dui15">[4]Gia!$F$74</definedName>
    <definedName name="_Fill" hidden="1">#REF!</definedName>
    <definedName name="_hsm2">1.1289</definedName>
    <definedName name="_Key1" hidden="1">#REF!</definedName>
    <definedName name="_Key2" hidden="1">#REF!</definedName>
    <definedName name="_mtc1">'[5]Sheet1 (4)'!$K$51</definedName>
    <definedName name="_nc1">'[5]Sheet1 (4)'!$J$51</definedName>
    <definedName name="_nc46">[6]Giathanh1m3BT!$H$12</definedName>
    <definedName name="_NET2">#REF!</definedName>
    <definedName name="_Order1" hidden="1">255</definedName>
    <definedName name="_Order2" hidden="1">255</definedName>
    <definedName name="_oto10">[7]VL!#REF!</definedName>
    <definedName name="_sat10">[8]Gia!#REF!</definedName>
    <definedName name="_sat14">[8]Gia!#REF!</definedName>
    <definedName name="_sat6">[8]Gia!#REF!</definedName>
    <definedName name="_sat8">[8]Gia!#REF!</definedName>
    <definedName name="_Sort" hidden="1">#REF!</definedName>
    <definedName name="_tct3">[9]gVL!$Q$23</definedName>
    <definedName name="_vl2">'[10]Sheet9 (2)'!#REF!</definedName>
    <definedName name="A">[14]Sheet26!#REF!</definedName>
    <definedName name="à117">[15]BC!$B$32</definedName>
    <definedName name="a277Print_Titles">#REF!</definedName>
    <definedName name="AAA">'[16]MTL$-INTER'!#REF!</definedName>
    <definedName name="amiang">[17]gvl!#REF!</definedName>
    <definedName name="B">'[1]PNT-QUOT-#3'!#REF!</definedName>
    <definedName name="Bang_cly">#REF!</definedName>
    <definedName name="Bang_CVC">#REF!</definedName>
    <definedName name="bang_gia">#REF!</definedName>
    <definedName name="Bang_travl">#REF!</definedName>
    <definedName name="BAOGIATHANG">[18]BAOGIATHANG!$B$3:$E$119</definedName>
    <definedName name="bd">[9]gVL!$Q$15</definedName>
    <definedName name="BKY">'[19]Sheet1 (6)'!$I$16</definedName>
    <definedName name="BLDG">[20]LEGEND!$D$8</definedName>
    <definedName name="BOQ">#REF!</definedName>
    <definedName name="bt30_">[21]Gia!$E$126</definedName>
    <definedName name="btai">[17]gvl!$Q$63</definedName>
    <definedName name="BVCISUMMARY">#REF!</definedName>
    <definedName name="CABLE2">'[22]MTO REV.0'!$A$1:$Q$570</definedName>
    <definedName name="cfk">#REF!</definedName>
    <definedName name="CH">[7]TN!#REF!</definedName>
    <definedName name="Chu">[7]ND!#REF!</definedName>
    <definedName name="CLIENT">[20]LEGEND!$D$6</definedName>
    <definedName name="Co">#REF!</definedName>
    <definedName name="COAT">'[1]PNT-QUOT-#3'!#REF!</definedName>
    <definedName name="COMMON">#REF!</definedName>
    <definedName name="CON_EQP_COS">#REF!</definedName>
    <definedName name="cong">[23]Sheet26!#REF!</definedName>
    <definedName name="Cong_HM_DTCT">#REF!</definedName>
    <definedName name="Cong_M_DTCT">#REF!</definedName>
    <definedName name="Cong_NC_DTCT">#REF!</definedName>
    <definedName name="Cong_VL_DTCT">#REF!</definedName>
    <definedName name="CongVattu">#REF!</definedName>
    <definedName name="cot">[24]gVL!$Q$64</definedName>
    <definedName name="Cot_thep">[25]Du_lieu!$C$19</definedName>
    <definedName name="COVER">#REF!</definedName>
    <definedName name="cpd">[9]gVL!$Q$20</definedName>
    <definedName name="cpdd">[9]gVL!$Q$21</definedName>
    <definedName name="cpdd2">[26]gVL!$P$19</definedName>
    <definedName name="CRITINST">#REF!</definedName>
    <definedName name="CRITPURC">#REF!</definedName>
    <definedName name="CS_10">#REF!</definedName>
    <definedName name="CS_100">#REF!</definedName>
    <definedName name="CS_10S">#REF!</definedName>
    <definedName name="CS_120">#REF!</definedName>
    <definedName name="CS_140">#REF!</definedName>
    <definedName name="CS_160">#REF!</definedName>
    <definedName name="CS_20">#REF!</definedName>
    <definedName name="CS_30">#REF!</definedName>
    <definedName name="CS_40">#REF!</definedName>
    <definedName name="CS_40S">#REF!</definedName>
    <definedName name="CS_5S">#REF!</definedName>
    <definedName name="CS_60">#REF!</definedName>
    <definedName name="CS_80">#REF!</definedName>
    <definedName name="CS_80S">#REF!</definedName>
    <definedName name="CS_STD">#REF!</definedName>
    <definedName name="CS_XS">#REF!</definedName>
    <definedName name="CS_XXS">#REF!</definedName>
    <definedName name="ct3_">[13]Gia!#REF!</definedName>
    <definedName name="ct5_">[13]Gia!#REF!</definedName>
    <definedName name="ctiep">#REF!</definedName>
    <definedName name="cu_ly_1">'[27]tra-vat-lieu'!$A$219:$A$319</definedName>
    <definedName name="Cuoc_vc_1">'[27]tra-vat-lieu'!$B$219:$G$319</definedName>
    <definedName name="cv">[28]gvl!$N$17</definedName>
    <definedName name="d0">[29]XDCB!#REF!</definedName>
    <definedName name="dai">[14]Sheet26!#REF!</definedName>
    <definedName name="dam_24">#REF!</definedName>
    <definedName name="DamNgang">#REF!</definedName>
    <definedName name="DAODAT">[18]DAODAT!$A$2:$Q$88</definedName>
    <definedName name="_xlnm.Database">#REF!</definedName>
    <definedName name="DataFilter">[30]!DataFilter</definedName>
    <definedName name="DataSort">[30]!DataSort</definedName>
    <definedName name="DATDAO">#REF!</definedName>
    <definedName name="db">[17]gvl!$Q$67</definedName>
    <definedName name="dcc">[9]gVL!$Q$50</definedName>
    <definedName name="dcl">[9]gVL!$Q$40</definedName>
    <definedName name="dd0.5x1">[9]gVL!$Q$10</definedName>
    <definedName name="dd1x2">[28]gvl!$N$9</definedName>
    <definedName name="dd2x4">[9]gVL!$Q$12</definedName>
    <definedName name="ddien">[9]gVL!$Q$51</definedName>
    <definedName name="den_bu">#REF!</definedName>
    <definedName name="df">#REF!</definedName>
    <definedName name="dg_5cau">#REF!</definedName>
    <definedName name="dgc">#REF!</definedName>
    <definedName name="DGCANTHO">'[31]DG CANTHO'!$A$3:$F$212</definedName>
    <definedName name="DGCTI592">#REF!</definedName>
    <definedName name="dgd">#REF!</definedName>
    <definedName name="dgXDCB_dd">[32]DGXDCB_DD!$A$1:$H$8939</definedName>
    <definedName name="dinh">[33]dg!$D$24</definedName>
    <definedName name="dinhdia">[33]dg!$D$25</definedName>
    <definedName name="DKIEN">#REF!</definedName>
    <definedName name="dmz">[9]gVL!$Q$45</definedName>
    <definedName name="dno">[9]gVL!$Q$49</definedName>
    <definedName name="dongia">#REF!</definedName>
    <definedName name="DONGIATRAM">'[34]DON GIA TRAM (3)'!$C$4:$L$611</definedName>
    <definedName name="DONVI">#REF!</definedName>
    <definedName name="DSUMDATA">#REF!</definedName>
    <definedName name="DTKL">'[31]Dutoan KL'!$A$5:$F$580</definedName>
    <definedName name="E1.000">[35]Sheet2!#REF!</definedName>
    <definedName name="E1.010">[35]Sheet2!#REF!</definedName>
    <definedName name="E1.020">[35]Sheet2!#REF!</definedName>
    <definedName name="E1.200">[35]Sheet2!#REF!</definedName>
    <definedName name="E1.210">[35]Sheet2!#REF!</definedName>
    <definedName name="E1.220">[35]Sheet2!#REF!</definedName>
    <definedName name="E1.300">[35]Sheet2!#REF!</definedName>
    <definedName name="E1.310">[35]Sheet2!#REF!</definedName>
    <definedName name="E1.320">[35]Sheet2!#REF!</definedName>
    <definedName name="E1.400">[35]Sheet2!#REF!</definedName>
    <definedName name="E1.410">[35]Sheet2!#REF!</definedName>
    <definedName name="E1.420">[35]Sheet2!#REF!</definedName>
    <definedName name="E1.500">[35]Sheet2!#REF!</definedName>
    <definedName name="E1.510">[35]Sheet2!#REF!</definedName>
    <definedName name="E1.520">[35]Sheet2!#REF!</definedName>
    <definedName name="E1.600">[35]Sheet2!#REF!</definedName>
    <definedName name="E1.611">[35]Sheet2!#REF!</definedName>
    <definedName name="E1.631">[35]Sheet2!#REF!</definedName>
    <definedName name="E2.000">[35]Sheet2!#REF!</definedName>
    <definedName name="E2.000A">[35]Sheet2!#REF!</definedName>
    <definedName name="E2.010">[35]Sheet2!#REF!</definedName>
    <definedName name="E2.010A">[35]Sheet2!#REF!</definedName>
    <definedName name="E2.020">[35]Sheet2!#REF!</definedName>
    <definedName name="E2.020A">[35]Sheet2!#REF!</definedName>
    <definedName name="E2.100">[35]Sheet2!#REF!</definedName>
    <definedName name="E2.100A">[35]Sheet2!#REF!</definedName>
    <definedName name="E2.110">[35]Sheet2!#REF!</definedName>
    <definedName name="E2.110A">[35]Sheet2!#REF!</definedName>
    <definedName name="E2.120">[35]Sheet2!#REF!</definedName>
    <definedName name="E2.120A">[35]Sheet2!#REF!</definedName>
    <definedName name="E3.000">[35]Sheet2!#REF!</definedName>
    <definedName name="E3.010">[35]Sheet2!#REF!</definedName>
    <definedName name="E3.020">[35]Sheet2!#REF!</definedName>
    <definedName name="E3.031">[35]Sheet2!#REF!</definedName>
    <definedName name="E3.032">[35]Sheet2!#REF!</definedName>
    <definedName name="E3.033">[35]Sheet2!#REF!</definedName>
    <definedName name="E4.001">[35]Sheet2!#REF!</definedName>
    <definedName name="E4.011">[35]Sheet2!#REF!</definedName>
    <definedName name="E4.021">[35]Sheet2!#REF!</definedName>
    <definedName name="E4.101">[35]Sheet2!#REF!</definedName>
    <definedName name="E4.111">[35]Sheet2!#REF!</definedName>
    <definedName name="E4.121">[35]Sheet2!#REF!</definedName>
    <definedName name="E5.010">[35]Sheet2!#REF!</definedName>
    <definedName name="E5.020">[35]Sheet2!#REF!</definedName>
    <definedName name="E5.030">[35]Sheet2!#REF!</definedName>
    <definedName name="E6.001">[35]Sheet2!#REF!</definedName>
    <definedName name="E6.002">[35]Sheet2!#REF!</definedName>
    <definedName name="E6.011">[35]Sheet2!#REF!</definedName>
    <definedName name="E6.012">[35]Sheet2!#REF!</definedName>
    <definedName name="End_1">#REF!</definedName>
    <definedName name="End_10">#REF!</definedName>
    <definedName name="End_11">#REF!</definedName>
    <definedName name="End_12">#REF!</definedName>
    <definedName name="End_13">#REF!</definedName>
    <definedName name="End_2">#REF!</definedName>
    <definedName name="End_3">#REF!</definedName>
    <definedName name="End_4">#REF!</definedName>
    <definedName name="End_5">#REF!</definedName>
    <definedName name="End_6">#REF!</definedName>
    <definedName name="End_7">#REF!</definedName>
    <definedName name="End_8">#REF!</definedName>
    <definedName name="End_9">#REF!</definedName>
    <definedName name="_xlnm.Extract">#REF!</definedName>
    <definedName name="F">[36]CD2000!$D$3,[36]CD2000!$D$1:$D$65536</definedName>
    <definedName name="F0.000">[35]Sheet2!#REF!</definedName>
    <definedName name="F0.010">[35]Sheet2!#REF!</definedName>
    <definedName name="F0.020">[35]Sheet2!#REF!</definedName>
    <definedName name="F0.100">[35]Sheet2!#REF!</definedName>
    <definedName name="F0.110">[35]Sheet2!#REF!</definedName>
    <definedName name="F0.120">[35]Sheet2!#REF!</definedName>
    <definedName name="F0.200">[35]Sheet2!#REF!</definedName>
    <definedName name="F0.210">[35]Sheet2!#REF!</definedName>
    <definedName name="F0.220">[35]Sheet2!#REF!</definedName>
    <definedName name="F0.300">[35]Sheet2!#REF!</definedName>
    <definedName name="F0.310">[35]Sheet2!#REF!</definedName>
    <definedName name="F0.320">[35]Sheet2!#REF!</definedName>
    <definedName name="F1.000">[35]Sheet2!#REF!</definedName>
    <definedName name="F1.010">[35]Sheet2!#REF!</definedName>
    <definedName name="F1.020">[35]Sheet2!#REF!</definedName>
    <definedName name="F1.100">[35]Sheet2!#REF!</definedName>
    <definedName name="F1.110">[35]Sheet2!#REF!</definedName>
    <definedName name="F1.120">[35]Sheet2!#REF!</definedName>
    <definedName name="F1.130">[35]Sheet2!#REF!</definedName>
    <definedName name="F1.140">[35]Sheet2!#REF!</definedName>
    <definedName name="F1.150">[35]Sheet2!#REF!</definedName>
    <definedName name="F2.001">[35]Sheet2!#REF!</definedName>
    <definedName name="F2.011">[35]Sheet2!#REF!</definedName>
    <definedName name="F2.021">[35]Sheet2!#REF!</definedName>
    <definedName name="F2.031">[35]Sheet2!#REF!</definedName>
    <definedName name="F2.041">[35]Sheet2!#REF!</definedName>
    <definedName name="F2.051">[35]Sheet2!#REF!</definedName>
    <definedName name="F2.052">[35]Sheet2!#REF!</definedName>
    <definedName name="F2.061">[35]Sheet2!#REF!</definedName>
    <definedName name="F2.071">[35]Sheet2!#REF!</definedName>
    <definedName name="F2.101">[35]Sheet2!#REF!</definedName>
    <definedName name="F2.111">[35]Sheet2!#REF!</definedName>
    <definedName name="F2.121">[35]Sheet2!#REF!</definedName>
    <definedName name="F2.131">[35]Sheet2!#REF!</definedName>
    <definedName name="F2.141">[35]Sheet2!#REF!</definedName>
    <definedName name="F2.200">[35]Sheet2!#REF!</definedName>
    <definedName name="F2.210">[35]Sheet2!#REF!</definedName>
    <definedName name="F2.220">[35]Sheet2!#REF!</definedName>
    <definedName name="F2.230">[35]Sheet2!#REF!</definedName>
    <definedName name="F2.240">[35]Sheet2!#REF!</definedName>
    <definedName name="F2.250">[35]Sheet2!#REF!</definedName>
    <definedName name="F2.300">[35]Sheet2!#REF!</definedName>
    <definedName name="F2.310">[35]Sheet2!#REF!</definedName>
    <definedName name="F2.320">[35]Sheet2!#REF!</definedName>
    <definedName name="F3.000">[35]Sheet2!#REF!</definedName>
    <definedName name="F3.010">[35]Sheet2!#REF!</definedName>
    <definedName name="F3.020">[35]Sheet2!#REF!</definedName>
    <definedName name="F3.030">[35]Sheet2!#REF!</definedName>
    <definedName name="F3.100">[35]Sheet2!#REF!</definedName>
    <definedName name="F3.110">[35]Sheet2!#REF!</definedName>
    <definedName name="F3.120">[35]Sheet2!#REF!</definedName>
    <definedName name="F3.130">[35]Sheet2!#REF!</definedName>
    <definedName name="F4.000">[35]Sheet2!#REF!</definedName>
    <definedName name="F4.010">[35]Sheet2!#REF!</definedName>
    <definedName name="F4.020">[35]Sheet2!#REF!</definedName>
    <definedName name="F4.030">[35]Sheet2!#REF!</definedName>
    <definedName name="F4.100">[35]Sheet2!#REF!</definedName>
    <definedName name="F4.120">[35]Sheet2!#REF!</definedName>
    <definedName name="F4.140">[35]Sheet2!#REF!</definedName>
    <definedName name="F4.160">[35]Sheet2!#REF!</definedName>
    <definedName name="F4.200">[35]Sheet2!#REF!</definedName>
    <definedName name="F4.220">[35]Sheet2!#REF!</definedName>
    <definedName name="F4.240">[35]Sheet2!#REF!</definedName>
    <definedName name="F4.260">[35]Sheet2!#REF!</definedName>
    <definedName name="F4.300">[35]Sheet2!#REF!</definedName>
    <definedName name="F4.320">[35]Sheet2!#REF!</definedName>
    <definedName name="F4.340">[35]Sheet2!#REF!</definedName>
    <definedName name="F4.400">[35]Sheet2!#REF!</definedName>
    <definedName name="F4.420">[35]Sheet2!#REF!</definedName>
    <definedName name="F4.440">[35]Sheet2!#REF!</definedName>
    <definedName name="F4.500">[35]Sheet2!#REF!</definedName>
    <definedName name="F4.530">[35]Sheet2!#REF!</definedName>
    <definedName name="F4.550">[35]Sheet2!#REF!</definedName>
    <definedName name="F4.570">[35]Sheet2!#REF!</definedName>
    <definedName name="F4.600">[35]Sheet2!#REF!</definedName>
    <definedName name="F4.610">[35]Sheet2!#REF!</definedName>
    <definedName name="F4.620">[35]Sheet2!#REF!</definedName>
    <definedName name="F4.700">[35]Sheet2!#REF!</definedName>
    <definedName name="F4.730">[35]Sheet2!#REF!</definedName>
    <definedName name="F4.740">[35]Sheet2!#REF!</definedName>
    <definedName name="F4.800">[35]Sheet2!#REF!</definedName>
    <definedName name="F4.830">[35]Sheet2!#REF!</definedName>
    <definedName name="F4.840">[35]Sheet2!#REF!</definedName>
    <definedName name="F5.01">[35]Sheet2!#REF!</definedName>
    <definedName name="F5.02">[35]Sheet2!#REF!</definedName>
    <definedName name="F5.03">[35]Sheet2!#REF!</definedName>
    <definedName name="F5.04">[35]Sheet2!#REF!</definedName>
    <definedName name="F5.05">[35]Sheet2!#REF!</definedName>
    <definedName name="F5.11">[35]Sheet2!#REF!</definedName>
    <definedName name="F5.12">[35]Sheet2!#REF!</definedName>
    <definedName name="F5.13">[35]Sheet2!#REF!</definedName>
    <definedName name="F5.14">[35]Sheet2!#REF!</definedName>
    <definedName name="F5.15">[35]Sheet2!#REF!</definedName>
    <definedName name="F6.001">[35]Sheet2!#REF!</definedName>
    <definedName name="F6.002">[35]Sheet2!#REF!</definedName>
    <definedName name="F6.003">[35]Sheet2!#REF!</definedName>
    <definedName name="F6.004">[35]Sheet2!#REF!</definedName>
    <definedName name="FP">'[1]COAT&amp;WRAP-QIOT-#3'!#REF!</definedName>
    <definedName name="g">'[37]DG '!#REF!</definedName>
    <definedName name="G0.000">[35]Sheet2!#REF!</definedName>
    <definedName name="G0.010">[35]Sheet2!#REF!</definedName>
    <definedName name="G0.020">[35]Sheet2!#REF!</definedName>
    <definedName name="G0.100">[35]Sheet2!#REF!</definedName>
    <definedName name="G0.110">[35]Sheet2!#REF!</definedName>
    <definedName name="G0.120">[35]Sheet2!#REF!</definedName>
    <definedName name="G1.000">[35]Sheet2!#REF!</definedName>
    <definedName name="G1.011">[35]Sheet2!#REF!</definedName>
    <definedName name="G1.021">[35]Sheet2!#REF!</definedName>
    <definedName name="G1.031">[35]Sheet2!#REF!</definedName>
    <definedName name="G1.041">[35]Sheet2!#REF!</definedName>
    <definedName name="G1.051">[35]Sheet2!#REF!</definedName>
    <definedName name="G2.000">[35]Sheet2!#REF!</definedName>
    <definedName name="G2.010">[35]Sheet2!#REF!</definedName>
    <definedName name="G2.020">[35]Sheet2!#REF!</definedName>
    <definedName name="G2.030">[35]Sheet2!#REF!</definedName>
    <definedName name="G3.000">[35]Sheet2!#REF!</definedName>
    <definedName name="G3.011">[35]Sheet2!#REF!</definedName>
    <definedName name="G3.021">[35]Sheet2!#REF!</definedName>
    <definedName name="G3.031">[35]Sheet2!#REF!</definedName>
    <definedName name="G3.041">[35]Sheet2!#REF!</definedName>
    <definedName name="G3.100">[35]Sheet2!#REF!</definedName>
    <definedName name="G3.111">[35]Sheet2!#REF!</definedName>
    <definedName name="G3.121">[35]Sheet2!#REF!</definedName>
    <definedName name="G3.131">[35]Sheet2!#REF!</definedName>
    <definedName name="G3.141">[35]Sheet2!#REF!</definedName>
    <definedName name="G3.201">[35]Sheet2!#REF!</definedName>
    <definedName name="G3.211">[35]Sheet2!#REF!</definedName>
    <definedName name="G3.221">[35]Sheet2!#REF!</definedName>
    <definedName name="G3.231">[35]Sheet2!#REF!</definedName>
    <definedName name="G3.241">[35]Sheet2!#REF!</definedName>
    <definedName name="G3.301">[35]Sheet2!#REF!</definedName>
    <definedName name="G3.311">[35]Sheet2!#REF!</definedName>
    <definedName name="G3.321">[35]Sheet2!#REF!</definedName>
    <definedName name="G3.331">[35]Sheet2!#REF!</definedName>
    <definedName name="G3.341">[35]Sheet2!#REF!</definedName>
    <definedName name="G4.000">[35]Sheet2!#REF!</definedName>
    <definedName name="G4.010">[35]Sheet2!#REF!</definedName>
    <definedName name="G4.020">[35]Sheet2!#REF!</definedName>
    <definedName name="G4.030">[35]Sheet2!#REF!</definedName>
    <definedName name="G4.040">[35]Sheet2!#REF!</definedName>
    <definedName name="G4.101">[35]Sheet2!#REF!</definedName>
    <definedName name="G4.111">[35]Sheet2!#REF!</definedName>
    <definedName name="G4.121">[35]Sheet2!#REF!</definedName>
    <definedName name="G4.131">[35]Sheet2!#REF!</definedName>
    <definedName name="G4.141">[35]Sheet2!#REF!</definedName>
    <definedName name="G4.151">[35]Sheet2!#REF!</definedName>
    <definedName name="G4.161">[35]Sheet2!#REF!</definedName>
    <definedName name="G4.171">[35]Sheet2!#REF!</definedName>
    <definedName name="G4.200">[35]Sheet2!#REF!</definedName>
    <definedName name="G4.210">[35]Sheet2!#REF!</definedName>
    <definedName name="G4.220">[35]Sheet2!#REF!</definedName>
    <definedName name="g40g40">[38]tuong!#REF!</definedName>
    <definedName name="gc">[39]gvl!$N$28</definedName>
    <definedName name="gia_tien">#REF!</definedName>
    <definedName name="gia_tien_BTN">#REF!</definedName>
    <definedName name="GIAVT">'[31]Dutoan KL'!$A$7:$F$581</definedName>
    <definedName name="go">[3]GIAVLIEU!$M$70</definedName>
    <definedName name="GoBack">[30]Sheet1!GoBack</definedName>
    <definedName name="goi">[3]GIAVLIEU!$M$67</definedName>
    <definedName name="GPT_GROUNDING_PT">'[40]NEW-PANEL'!#REF!</definedName>
    <definedName name="GTXL">#REF!</definedName>
    <definedName name="gv">[9]gVL!$Q$28</definedName>
    <definedName name="gvl">[41]GVL!$A$6:$F$131</definedName>
    <definedName name="h" hidden="1">{"'Sheet1'!$L$16"}</definedName>
    <definedName name="H0.001">[35]Sheet2!#REF!</definedName>
    <definedName name="H0.011">[35]Sheet2!#REF!</definedName>
    <definedName name="H0.021">[35]Sheet2!#REF!</definedName>
    <definedName name="H0.031">[35]Sheet2!#REF!</definedName>
    <definedName name="HapCKVA">#REF!</definedName>
    <definedName name="HapCKvar">#REF!</definedName>
    <definedName name="HapCKW">#REF!</definedName>
    <definedName name="HapIKVA">#REF!</definedName>
    <definedName name="HapIKvar">#REF!</definedName>
    <definedName name="HapIKW">#REF!</definedName>
    <definedName name="HapKVA">#REF!</definedName>
    <definedName name="HapSKVA">#REF!</definedName>
    <definedName name="HapSKW">#REF!</definedName>
    <definedName name="hh">[42]XL4Poppy!$B$1:$B$16</definedName>
    <definedName name="hi" hidden="1">{"'Sheet1'!$L$16"}</definedName>
    <definedName name="hien">#REF!</definedName>
    <definedName name="HM">#REF!</definedName>
    <definedName name="HNM">[14]Sheet26!#REF!</definedName>
    <definedName name="HOME_MANP">#REF!</definedName>
    <definedName name="HOMEOFFICE_COST">#REF!</definedName>
    <definedName name="HS">#REF!</definedName>
    <definedName name="hsm">1.1289</definedName>
    <definedName name="HSNC">[25]Du_lieu!$C$6</definedName>
    <definedName name="hsnc_cau">1.626</definedName>
    <definedName name="hsnc_cau2">1.626</definedName>
    <definedName name="hsnc_d">1.6356</definedName>
    <definedName name="hsnc_d2">1.6356</definedName>
    <definedName name="hsvl">1</definedName>
    <definedName name="hsvl2">1</definedName>
    <definedName name="HTML_CodePage" hidden="1">950</definedName>
    <definedName name="HTML_Control" hidden="1">{"'Sheet1'!$L$16"}</definedName>
    <definedName name="HTML_Description" hidden="1">""</definedName>
    <definedName name="HTML_Email" hidden="1">""</definedName>
    <definedName name="HTML_Header" hidden="1">"Sheet1"</definedName>
    <definedName name="HTML_LastUpdate" hidden="1">"2000/9/14"</definedName>
    <definedName name="HTML_LineAfter" hidden="1">FALSE</definedName>
    <definedName name="HTML_LineBefore" hidden="1">FALSE</definedName>
    <definedName name="HTML_Name" hidden="1">"J.C.WONG"</definedName>
    <definedName name="HTML_OBDlg2" hidden="1">TRUE</definedName>
    <definedName name="HTML_OBDlg4" hidden="1">TRUE</definedName>
    <definedName name="HTML_OS" hidden="1">0</definedName>
    <definedName name="HTML_PathFile" hidden="1">"C:\2689\Q\國內\00q3961台化龍德PTA3建造\MyHTML.htm"</definedName>
    <definedName name="HTML_Title" hidden="1">"00Q3961-SUM"</definedName>
    <definedName name="hung">'[43]Sheet1 (6)'!$I$16</definedName>
    <definedName name="huy" hidden="1">{"'Sheet1'!$L$16"}</definedName>
    <definedName name="HUYEÄN">[14]Sheet26!#REF!</definedName>
    <definedName name="I">#REF!</definedName>
    <definedName name="IDLAB_COST">#REF!</definedName>
    <definedName name="INDMANP">#REF!</definedName>
    <definedName name="IO">'[1]COAT&amp;WRAP-QIOT-#3'!#REF!</definedName>
    <definedName name="j356C8">#REF!</definedName>
    <definedName name="k">[14]Sheet26!#REF!</definedName>
    <definedName name="K0.001">[35]Sheet2!#REF!</definedName>
    <definedName name="K0.011">[35]Sheet2!#REF!</definedName>
    <definedName name="K0.101">[35]Sheet2!#REF!</definedName>
    <definedName name="K0.111">[35]Sheet2!#REF!</definedName>
    <definedName name="K0.201">[35]Sheet2!#REF!</definedName>
    <definedName name="K0.211">[35]Sheet2!#REF!</definedName>
    <definedName name="K0.301">[35]Sheet2!#REF!</definedName>
    <definedName name="K0.311">[35]Sheet2!#REF!</definedName>
    <definedName name="K0.400">[35]Sheet2!#REF!</definedName>
    <definedName name="K0.410">[35]Sheet2!#REF!</definedName>
    <definedName name="K0.501">[35]Sheet2!#REF!</definedName>
    <definedName name="K0.511">[35]Sheet2!#REF!</definedName>
    <definedName name="K0.61">[35]Sheet2!#REF!</definedName>
    <definedName name="K0.71">[35]Sheet2!#REF!</definedName>
    <definedName name="K1.001">[35]Sheet2!#REF!</definedName>
    <definedName name="K1.021">[35]Sheet2!#REF!</definedName>
    <definedName name="K1.041">[35]Sheet2!#REF!</definedName>
    <definedName name="K1.121">[35]Sheet2!#REF!</definedName>
    <definedName name="K1.201">[35]Sheet2!#REF!</definedName>
    <definedName name="K1.211">[35]Sheet2!#REF!</definedName>
    <definedName name="K1.221">[35]Sheet2!#REF!</definedName>
    <definedName name="K1.301">[35]Sheet2!#REF!</definedName>
    <definedName name="K1.321">[35]Sheet2!#REF!</definedName>
    <definedName name="K1.331">[35]Sheet2!#REF!</definedName>
    <definedName name="K1.341">[35]Sheet2!#REF!</definedName>
    <definedName name="K1.401">[35]Sheet2!#REF!</definedName>
    <definedName name="K1.411">[35]Sheet2!#REF!</definedName>
    <definedName name="K1.421">[35]Sheet2!#REF!</definedName>
    <definedName name="K1.431">[35]Sheet2!#REF!</definedName>
    <definedName name="K1.441">[35]Sheet2!#REF!</definedName>
    <definedName name="K2.001">[35]Sheet2!#REF!</definedName>
    <definedName name="K2.011">[35]Sheet2!#REF!</definedName>
    <definedName name="K2.021">[35]Sheet2!#REF!</definedName>
    <definedName name="K2.031">[35]Sheet2!#REF!</definedName>
    <definedName name="K2.041">[35]Sheet2!#REF!</definedName>
    <definedName name="K2.101">[35]Sheet2!#REF!</definedName>
    <definedName name="K2.111">[35]Sheet2!#REF!</definedName>
    <definedName name="K2.121">[35]Sheet2!#REF!</definedName>
    <definedName name="K2.131">[35]Sheet2!#REF!</definedName>
    <definedName name="K2.141">[35]Sheet2!#REF!</definedName>
    <definedName name="K2.201">[35]Sheet2!#REF!</definedName>
    <definedName name="K2.211">[35]Sheet2!#REF!</definedName>
    <definedName name="K2.221">[35]Sheet2!#REF!</definedName>
    <definedName name="K2.231">[35]Sheet2!#REF!</definedName>
    <definedName name="K2.241">[35]Sheet2!#REF!</definedName>
    <definedName name="K2.301">[35]Sheet2!#REF!</definedName>
    <definedName name="K2.321">[35]Sheet2!#REF!</definedName>
    <definedName name="K2.341">[35]Sheet2!#REF!</definedName>
    <definedName name="K2.400">[35]Sheet2!#REF!</definedName>
    <definedName name="K2.420">[35]Sheet2!#REF!</definedName>
    <definedName name="K2.440">[35]Sheet2!#REF!</definedName>
    <definedName name="K2.500">[35]Sheet2!#REF!</definedName>
    <definedName name="K2.520">[35]Sheet2!#REF!</definedName>
    <definedName name="K2.540">[35]Sheet2!#REF!</definedName>
    <definedName name="K3.210">[35]Sheet2!#REF!</definedName>
    <definedName name="K3.220">[35]Sheet2!#REF!</definedName>
    <definedName name="K3.230">[35]Sheet2!#REF!</definedName>
    <definedName name="K3.310">[35]Sheet2!#REF!</definedName>
    <definedName name="K3.320">[35]Sheet2!#REF!</definedName>
    <definedName name="K3.330">[35]Sheet2!#REF!</definedName>
    <definedName name="K3.410">[35]Sheet2!#REF!</definedName>
    <definedName name="K3.430">[35]Sheet2!#REF!</definedName>
    <definedName name="K3.450">[35]Sheet2!#REF!</definedName>
    <definedName name="K4.010">[35]Sheet2!#REF!</definedName>
    <definedName name="K4.020">[35]Sheet2!#REF!</definedName>
    <definedName name="K4.110">[35]Sheet2!#REF!</definedName>
    <definedName name="K4.120">[35]Sheet2!#REF!</definedName>
    <definedName name="K4.210">[35]Sheet2!#REF!</definedName>
    <definedName name="K4.220">[35]Sheet2!#REF!</definedName>
    <definedName name="K4.230">[35]Sheet2!#REF!</definedName>
    <definedName name="K4.240">[35]Sheet2!#REF!</definedName>
    <definedName name="kcong">#REF!</definedName>
    <definedName name="KL">#REF!</definedName>
    <definedName name="KLUONG">#REF!</definedName>
    <definedName name="kno">[9]gVL!$Q$48</definedName>
    <definedName name="LOCATION">[20]LEGEND!$D$7</definedName>
    <definedName name="M">#REF!</definedName>
    <definedName name="mahang_tondk">#REF!</definedName>
    <definedName name="mahieu">#REF!</definedName>
    <definedName name="MAJ_CON_EQP">#REF!</definedName>
    <definedName name="MAT">'[1]COAT&amp;WRAP-QIOT-#3'!#REF!</definedName>
    <definedName name="matit">[17]gvl!$Q$69</definedName>
    <definedName name="MAVL">'[31]PT VATTU'!$G$4:$G$451</definedName>
    <definedName name="MAVTTT">'[31]Dutoan KL'!$A$5:$A$580</definedName>
    <definedName name="ME">#REF!</definedName>
    <definedName name="MF">'[1]COAT&amp;WRAP-QIOT-#3'!#REF!</definedName>
    <definedName name="MG_A">#REF!</definedName>
    <definedName name="MHDM">#REF!</definedName>
    <definedName name="MoM0">[44]CHITIET!#REF!</definedName>
    <definedName name="MTC">'[45]Sheet1 (6)'!$J$16</definedName>
    <definedName name="n">#REF!</definedName>
    <definedName name="naêm">[14]Sheet26!#REF!</definedName>
    <definedName name="NC">'[45]Sheet1 (6)'!$I$16</definedName>
    <definedName name="nc12m250">[12]Giathanh1m3BT!$H$22</definedName>
    <definedName name="ncm100lv">[12]Giathanh1m3BT!$H$41</definedName>
    <definedName name="nd">[9]gVL!$Q$30</definedName>
    <definedName name="NET">#REF!</definedName>
    <definedName name="NET_1">#REF!</definedName>
    <definedName name="NET_ANA">#REF!</definedName>
    <definedName name="NET_ANA_1">#REF!</definedName>
    <definedName name="NET_ANA_2">#REF!</definedName>
    <definedName name="ngaøy">[14]Sheet26!#REF!</definedName>
    <definedName name="NH">#REF!</definedName>
    <definedName name="NHot">#REF!</definedName>
    <definedName name="nhuaduong">[33]dg!$D$12</definedName>
    <definedName name="NHUT">'[46]BC L-V-Tam'!#REF!</definedName>
    <definedName name="No">#REF!</definedName>
    <definedName name="nuoc">[28]gvl!$N$38</definedName>
    <definedName name="o">[14]Sheet26!#REF!</definedName>
    <definedName name="OTHER_PANEL">'[40]NEW-PANEL'!#REF!</definedName>
    <definedName name="P">'[1]PNT-QUOT-#3'!#REF!</definedName>
    <definedName name="PA">#REF!</definedName>
    <definedName name="PEJM">'[1]COAT&amp;WRAP-QIOT-#3'!#REF!</definedName>
    <definedName name="PF">'[1]PNT-QUOT-#3'!#REF!</definedName>
    <definedName name="phu_luc_vua">#REF!</definedName>
    <definedName name="PL_指示燈___P.B.___REST_P.B._壓扣開關">'[40]NEW-PANEL'!#REF!</definedName>
    <definedName name="PM">[47]IBASE!$AH$16:$AV$110</definedName>
    <definedName name="_xlnm.Print_Area">#REF!</definedName>
    <definedName name="PRINT_AREA_MI">#REF!</definedName>
    <definedName name="print_title">[48]khluong!#REF!</definedName>
    <definedName name="_xlnm.Print_Titles" localSheetId="0">'Mau 2b'!$8:$9</definedName>
    <definedName name="_xlnm.Print_Titles">#N/A</definedName>
    <definedName name="PRINT_TITLES_MI">#REF!</definedName>
    <definedName name="PRINTA">#REF!</definedName>
    <definedName name="PRINTB">#REF!</definedName>
    <definedName name="PRINTC">#REF!</definedName>
    <definedName name="prjName">#REF!</definedName>
    <definedName name="prjNo">#REF!</definedName>
    <definedName name="PROJ">[20]LEGEND!$D$4</definedName>
    <definedName name="PROPOSAL">#REF!</definedName>
    <definedName name="PT_Duong">#REF!</definedName>
    <definedName name="ptdg">#REF!</definedName>
    <definedName name="PTDG_cau">#REF!</definedName>
    <definedName name="PTVT">'[49]Sheet1 (6)'!$I$16</definedName>
    <definedName name="RT">'[1]COAT&amp;WRAP-QIOT-#3'!#REF!</definedName>
    <definedName name="SB">[47]IBASE!$AH$7:$AL$14</definedName>
    <definedName name="scr">[50]gVL!$Q$33</definedName>
    <definedName name="SCT">#REF!</definedName>
    <definedName name="sdo">[39]gvl!$N$35</definedName>
    <definedName name="SH">#REF!</definedName>
    <definedName name="skd">[9]gVL!$Q$37</definedName>
    <definedName name="SL">#REF!</definedName>
    <definedName name="SOÁ_HÑ">[14]Sheet26!#REF!</definedName>
    <definedName name="SOLUONG">'[31]PT VATTU'!$I$4:$I$451</definedName>
    <definedName name="SORT">#REF!</definedName>
    <definedName name="SORT_AREA">'[51]DI-ESTI'!$A$8:$R$489</definedName>
    <definedName name="SÔÛ_GT">[52]Sheet26!#REF!</definedName>
    <definedName name="SP">'[1]PNT-QUOT-#3'!#REF!</definedName>
    <definedName name="SPEC">#REF!</definedName>
    <definedName name="SPECSUMMARY">#REF!</definedName>
    <definedName name="Start_1">#REF!</definedName>
    <definedName name="Start_10">#REF!</definedName>
    <definedName name="Start_11">#REF!</definedName>
    <definedName name="Start_12">#REF!</definedName>
    <definedName name="Start_13">#REF!</definedName>
    <definedName name="Start_2">#REF!</definedName>
    <definedName name="Start_3">#REF!</definedName>
    <definedName name="Start_4">#REF!</definedName>
    <definedName name="Start_5">#REF!</definedName>
    <definedName name="Start_6">#REF!</definedName>
    <definedName name="Start_7">#REF!</definedName>
    <definedName name="Start_8">#REF!</definedName>
    <definedName name="Start_9">#REF!</definedName>
    <definedName name="str">[39]gvl!$N$34</definedName>
    <definedName name="SUM">#REF!,#REF!</definedName>
    <definedName name="SUMMARY">#REF!</definedName>
    <definedName name="t">#REF!</definedName>
    <definedName name="T.CONG">[53]Sheet26!#REF!</definedName>
    <definedName name="Taikhoan">'[54]Tai khoan'!$A$3:$C$93</definedName>
    <definedName name="TAM">[55]XDCB!#REF!</definedName>
    <definedName name="TaxTV">10%</definedName>
    <definedName name="TaxXL">5%</definedName>
    <definedName name="tb">[9]gVL!$Q$29</definedName>
    <definedName name="TEÂN_COÂNG_TRÌNH">[14]Sheet26!#REF!</definedName>
    <definedName name="test">#REF!</definedName>
    <definedName name="thanhtien">#REF!</definedName>
    <definedName name="ThanhXuan110">'[56]KH-Q1,Q2,01'!#REF!</definedName>
    <definedName name="thaùng">[14]Sheet26!#REF!</definedName>
    <definedName name="theph">[3]GIAVLIEU!$M$41</definedName>
    <definedName name="thinh">[39]gvl!$N$23</definedName>
    <definedName name="THK">'[1]COAT&amp;WRAP-QIOT-#3'!#REF!</definedName>
    <definedName name="thuat">[14]Sheet26!#REF!</definedName>
    <definedName name="thucthanh">'[57]Thuc thanh'!$E$29</definedName>
    <definedName name="THVL12">'[58]Sheet1 (6)'!$J$16</definedName>
    <definedName name="Tien">#REF!</definedName>
    <definedName name="TienUSD">[59]Dulieu!$K$1:$K$65536</definedName>
    <definedName name="TKCONG">[23]Sheet26!#REF!</definedName>
    <definedName name="TL">[7]ND!#REF!</definedName>
    <definedName name="Tle">#REF!</definedName>
    <definedName name="tno">[9]gVL!$Q$47</definedName>
    <definedName name="TOTAL">#REF!</definedName>
    <definedName name="Tra_DM_su_dung">#REF!</definedName>
    <definedName name="Tra_don_gia_KS">#REF!</definedName>
    <definedName name="Tra_DTCT">#REF!</definedName>
    <definedName name="Tra_GTXLST">[60]DTCT!$C$10:$J$438</definedName>
    <definedName name="Tra_phan_tram">[61]Tra_bang!#REF!</definedName>
    <definedName name="Tra_tim_hang_mucPT_trung">#REF!</definedName>
    <definedName name="Tra_TL">#REF!</definedName>
    <definedName name="Tra_ty_le2">#REF!</definedName>
    <definedName name="Tra_ty_le3">#REF!</definedName>
    <definedName name="Tra_ty_le4">#REF!</definedName>
    <definedName name="Tra_ty_le5">#REF!</definedName>
    <definedName name="tra_vat_lieu1">'[62]tra-vat-lieu'!$G$4:$J$193</definedName>
    <definedName name="tra_VL_1">'[27]tra-vat-lieu'!$A$201:$H$215</definedName>
    <definedName name="TRANSFORMER">'[40]NEW-PANEL'!#REF!</definedName>
    <definedName name="TraTH">'[63]dtct cong'!$A$9:$A$649</definedName>
    <definedName name="TT">[14]Sheet26!#REF!</definedName>
    <definedName name="tthi">#REF!</definedName>
    <definedName name="ty_le">#REF!</definedName>
    <definedName name="ty_le_BTN">#REF!</definedName>
    <definedName name="Ty_le1">#REF!</definedName>
    <definedName name="UP">#REF!,#REF!,#REF!,#REF!,#REF!,#REF!,#REF!,#REF!,#REF!,#REF!,#REF!</definedName>
    <definedName name="usd">[64]SUMMARY!$I$16</definedName>
    <definedName name="VA">[7]ND!#REF!</definedName>
    <definedName name="VAÄT_LIEÄU">"nhandongia"</definedName>
    <definedName name="vanchuyen">#REF!</definedName>
    <definedName name="VANCHUYENTHUCONG">'[18]vanchuyen TC'!$B$5:$I$30</definedName>
    <definedName name="VANKHUON">[65]VANKHUON!$A$2:$V$38</definedName>
    <definedName name="VARIINST">#REF!</definedName>
    <definedName name="VARIPURC">#REF!</definedName>
    <definedName name="vat_lieu_KVIII">#REF!</definedName>
    <definedName name="Vattu">#REF!</definedName>
    <definedName name="VB">[14]Sheet26!#REF!</definedName>
    <definedName name="vdkt">[9]gVL!$Q$55</definedName>
    <definedName name="vi">#REF!</definedName>
    <definedName name="vinh">#REF!</definedName>
    <definedName name="VL">'[45]Sheet2 (2)'!$F$15</definedName>
    <definedName name="VLBETONG">'[66]Gia thanh'!#REF!</definedName>
    <definedName name="Vua">#REF!</definedName>
    <definedName name="vy">'[1]COAT&amp;WRAP-QIOT-#3'!#REF!</definedName>
    <definedName name="W">#REF!</definedName>
    <definedName name="wrn.chi._.tiÆt." hidden="1">{#N/A,#N/A,FALSE,"Chi tiÆt"}</definedName>
    <definedName name="X">#REF!</definedName>
    <definedName name="xh">#REF!</definedName>
    <definedName name="xl">#REF!</definedName>
    <definedName name="xlc">#REF!</definedName>
    <definedName name="xlk">#REF!</definedName>
    <definedName name="xm">[28]gvl!$N$16</definedName>
    <definedName name="xn">#REF!</definedName>
    <definedName name="Xuat_hien1">[67]DTCT!$A$7:$A$238</definedName>
    <definedName name="ZYX">#REF!</definedName>
    <definedName name="ZZZ">#REF!</definedName>
  </definedNames>
  <calcPr calcId="14562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M33" i="2" l="1"/>
  <c r="AM32" i="2"/>
  <c r="AM31" i="2"/>
  <c r="AM30" i="2"/>
  <c r="P33" i="2"/>
  <c r="K67" i="2"/>
  <c r="L67" i="2"/>
  <c r="M67" i="2"/>
  <c r="M68" i="2" s="1"/>
  <c r="N67" i="2"/>
  <c r="N68" i="2" s="1"/>
  <c r="O67" i="2"/>
  <c r="O68" i="2" s="1"/>
  <c r="P67" i="2"/>
  <c r="Q67" i="2"/>
  <c r="R67" i="2"/>
  <c r="R68" i="2" s="1"/>
  <c r="S67" i="2"/>
  <c r="S68" i="2" s="1"/>
  <c r="T67" i="2"/>
  <c r="U67" i="2"/>
  <c r="V67" i="2"/>
  <c r="J67" i="2"/>
  <c r="J68" i="2" s="1"/>
  <c r="P68" i="2"/>
  <c r="L68" i="2"/>
  <c r="T68" i="2"/>
  <c r="K68" i="2"/>
  <c r="Q68" i="2"/>
  <c r="U68" i="2"/>
  <c r="V68" i="2"/>
  <c r="L66" i="2"/>
  <c r="O66" i="2"/>
  <c r="R66" i="2"/>
  <c r="U66" i="2"/>
  <c r="I13" i="2" l="1"/>
  <c r="U33" i="2"/>
  <c r="V33" i="2"/>
  <c r="AE33" i="2" s="1"/>
  <c r="AE44" i="2"/>
  <c r="AD45" i="2"/>
  <c r="AD40" i="2"/>
  <c r="AD36" i="2"/>
  <c r="AD16" i="2"/>
  <c r="AD12" i="2"/>
  <c r="AE47" i="2"/>
  <c r="AE45" i="2" s="1"/>
  <c r="AE23" i="2"/>
  <c r="AE41" i="2"/>
  <c r="AE42" i="2"/>
  <c r="AE43" i="2"/>
  <c r="AC45" i="2"/>
  <c r="AC34" i="2"/>
  <c r="AC12" i="2"/>
  <c r="AE12" i="2"/>
  <c r="AC16" i="2"/>
  <c r="AE16" i="2"/>
  <c r="AC36" i="2"/>
  <c r="AE36" i="2"/>
  <c r="O33" i="2"/>
  <c r="Q33" i="2"/>
  <c r="AC40" i="2"/>
  <c r="Z24" i="2"/>
  <c r="AA24" i="2"/>
  <c r="AB36" i="2"/>
  <c r="AB16" i="2"/>
  <c r="AB12" i="2"/>
  <c r="Z45" i="2"/>
  <c r="AA40" i="2"/>
  <c r="AA36" i="2"/>
  <c r="AA32" i="2"/>
  <c r="Z32" i="2"/>
  <c r="AA28" i="2"/>
  <c r="Z28" i="2"/>
  <c r="AJ42" i="2"/>
  <c r="AH43" i="2"/>
  <c r="AF22" i="2"/>
  <c r="U40" i="2"/>
  <c r="L36" i="2"/>
  <c r="V31" i="2"/>
  <c r="AE31" i="2" s="1"/>
  <c r="V30" i="2"/>
  <c r="AE30" i="2" s="1"/>
  <c r="V27" i="2"/>
  <c r="AE27" i="2" s="1"/>
  <c r="V26" i="2"/>
  <c r="AE26" i="2"/>
  <c r="V22" i="2"/>
  <c r="V19" i="2"/>
  <c r="V18" i="2"/>
  <c r="W18" i="2" s="1"/>
  <c r="V17" i="2"/>
  <c r="V15" i="2"/>
  <c r="W15" i="2" s="1"/>
  <c r="V14" i="2"/>
  <c r="V13" i="2"/>
  <c r="W13" i="2" s="1"/>
  <c r="S33" i="2"/>
  <c r="T33" i="2" s="1"/>
  <c r="S31" i="2"/>
  <c r="AD31" i="2" s="1"/>
  <c r="AD32" i="2" s="1"/>
  <c r="S30" i="2"/>
  <c r="AD30" i="2" s="1"/>
  <c r="S27" i="2"/>
  <c r="AD27" i="2" s="1"/>
  <c r="S26" i="2"/>
  <c r="AD26" i="2" s="1"/>
  <c r="S23" i="2"/>
  <c r="AD23" i="2" s="1"/>
  <c r="S22" i="2"/>
  <c r="S19" i="2"/>
  <c r="S18" i="2"/>
  <c r="T18" i="2" s="1"/>
  <c r="S17" i="2"/>
  <c r="T17" i="2" s="1"/>
  <c r="S15" i="2"/>
  <c r="T15" i="2" s="1"/>
  <c r="S14" i="2"/>
  <c r="S13" i="2"/>
  <c r="T13" i="2" s="1"/>
  <c r="P31" i="2"/>
  <c r="AC31" i="2" s="1"/>
  <c r="P30" i="2"/>
  <c r="AC30" i="2" s="1"/>
  <c r="P27" i="2"/>
  <c r="AC27" i="2" s="1"/>
  <c r="P26" i="2"/>
  <c r="AC26" i="2" s="1"/>
  <c r="P23" i="2"/>
  <c r="AC23" i="2" s="1"/>
  <c r="P22" i="2"/>
  <c r="P66" i="2" s="1"/>
  <c r="P19" i="2"/>
  <c r="Q19" i="2" s="1"/>
  <c r="P18" i="2"/>
  <c r="P17" i="2"/>
  <c r="P15" i="2"/>
  <c r="Q15" i="2" s="1"/>
  <c r="P14" i="2"/>
  <c r="Q14" i="2" s="1"/>
  <c r="P13" i="2"/>
  <c r="W47" i="2"/>
  <c r="V46" i="2"/>
  <c r="W46" i="2" s="1"/>
  <c r="W44" i="2"/>
  <c r="W43" i="2"/>
  <c r="W42" i="2"/>
  <c r="W41" i="2"/>
  <c r="V39" i="2"/>
  <c r="W39" i="2" s="1"/>
  <c r="V38" i="2"/>
  <c r="W38" i="2" s="1"/>
  <c r="V37" i="2"/>
  <c r="W37" i="2" s="1"/>
  <c r="S47" i="2"/>
  <c r="T47" i="2" s="1"/>
  <c r="S46" i="2"/>
  <c r="T46" i="2" s="1"/>
  <c r="S44" i="2"/>
  <c r="Z44" i="2" s="1"/>
  <c r="S43" i="2"/>
  <c r="T43" i="2" s="1"/>
  <c r="S42" i="2"/>
  <c r="T42" i="2" s="1"/>
  <c r="S41" i="2"/>
  <c r="Z41" i="2" s="1"/>
  <c r="S39" i="2"/>
  <c r="T39" i="2" s="1"/>
  <c r="S38" i="2"/>
  <c r="T38" i="2" s="1"/>
  <c r="S37" i="2"/>
  <c r="T37" i="2" s="1"/>
  <c r="P47" i="2"/>
  <c r="Q47" i="2" s="1"/>
  <c r="P44" i="2"/>
  <c r="Q44" i="2" s="1"/>
  <c r="P43" i="2"/>
  <c r="Q43" i="2" s="1"/>
  <c r="P42" i="2"/>
  <c r="Q42" i="2" s="1"/>
  <c r="P41" i="2"/>
  <c r="P39" i="2"/>
  <c r="Q39" i="2" s="1"/>
  <c r="P38" i="2"/>
  <c r="Q38" i="2" s="1"/>
  <c r="P37" i="2"/>
  <c r="Q37" i="2" s="1"/>
  <c r="O46" i="2"/>
  <c r="P45" i="2" s="1"/>
  <c r="L6" i="2"/>
  <c r="L46" i="2"/>
  <c r="I47" i="2"/>
  <c r="I44" i="2"/>
  <c r="I43" i="2"/>
  <c r="I42" i="2"/>
  <c r="I41" i="2"/>
  <c r="I39" i="2"/>
  <c r="I38" i="2"/>
  <c r="I37" i="2"/>
  <c r="I31" i="2"/>
  <c r="I32" i="2" s="1"/>
  <c r="I30" i="2"/>
  <c r="I27" i="2"/>
  <c r="I26" i="2"/>
  <c r="I23" i="2"/>
  <c r="I22" i="2"/>
  <c r="I19" i="2"/>
  <c r="I18" i="2"/>
  <c r="I14" i="2"/>
  <c r="I15" i="2"/>
  <c r="AF47" i="2"/>
  <c r="AG47" i="2" s="1"/>
  <c r="I34" i="2"/>
  <c r="K34" i="2" s="1"/>
  <c r="V48" i="2"/>
  <c r="W48" i="2" s="1"/>
  <c r="S48" i="2"/>
  <c r="T48" i="2" s="1"/>
  <c r="P48" i="2"/>
  <c r="Q48" i="2" s="1"/>
  <c r="M48" i="2"/>
  <c r="N48" i="2" s="1"/>
  <c r="I48" i="2"/>
  <c r="J48" i="2" s="1"/>
  <c r="K48" i="2" s="1"/>
  <c r="M47" i="2"/>
  <c r="N47" i="2" s="1"/>
  <c r="U45" i="2"/>
  <c r="R45" i="2"/>
  <c r="M44" i="2"/>
  <c r="N44" i="2" s="1"/>
  <c r="M43" i="2"/>
  <c r="M42" i="2"/>
  <c r="N42" i="2" s="1"/>
  <c r="M41" i="2"/>
  <c r="R40" i="2"/>
  <c r="O40" i="2"/>
  <c r="L40" i="2"/>
  <c r="M39" i="2"/>
  <c r="N39" i="2" s="1"/>
  <c r="M38" i="2"/>
  <c r="M37" i="2"/>
  <c r="N37" i="2" s="1"/>
  <c r="U36" i="2"/>
  <c r="R36" i="2"/>
  <c r="O36" i="2"/>
  <c r="W34" i="2"/>
  <c r="T34" i="2"/>
  <c r="Q34" i="2"/>
  <c r="N34" i="2"/>
  <c r="M33" i="2"/>
  <c r="N33" i="2" s="1"/>
  <c r="Y32" i="2"/>
  <c r="X32" i="2"/>
  <c r="U32" i="2"/>
  <c r="R32" i="2"/>
  <c r="O32" i="2"/>
  <c r="L32" i="2"/>
  <c r="W31" i="2"/>
  <c r="Q31" i="2"/>
  <c r="M31" i="2"/>
  <c r="N31" i="2" s="1"/>
  <c r="M30" i="2"/>
  <c r="N30" i="2" s="1"/>
  <c r="W29" i="2"/>
  <c r="T29" i="2"/>
  <c r="Q29" i="2"/>
  <c r="N29" i="2"/>
  <c r="K29" i="2"/>
  <c r="Y28" i="2"/>
  <c r="X28" i="2"/>
  <c r="U28" i="2"/>
  <c r="R28" i="2"/>
  <c r="O28" i="2"/>
  <c r="L28" i="2"/>
  <c r="T27" i="2"/>
  <c r="M27" i="2"/>
  <c r="M26" i="2"/>
  <c r="W25" i="2"/>
  <c r="T25" i="2"/>
  <c r="Q25" i="2"/>
  <c r="N25" i="2"/>
  <c r="K25" i="2"/>
  <c r="Y24" i="2"/>
  <c r="X24" i="2"/>
  <c r="U24" i="2"/>
  <c r="R24" i="2"/>
  <c r="O24" i="2"/>
  <c r="L24" i="2"/>
  <c r="T23" i="2"/>
  <c r="Q23" i="2"/>
  <c r="M23" i="2"/>
  <c r="J23" i="2" s="1"/>
  <c r="M22" i="2"/>
  <c r="W21" i="2"/>
  <c r="T21" i="2"/>
  <c r="Q21" i="2"/>
  <c r="N21" i="2"/>
  <c r="K21" i="2"/>
  <c r="W19" i="2"/>
  <c r="T19" i="2"/>
  <c r="M19" i="2"/>
  <c r="M18" i="2"/>
  <c r="Y16" i="2"/>
  <c r="X16" i="2"/>
  <c r="U16" i="2"/>
  <c r="R16" i="2"/>
  <c r="O16" i="2"/>
  <c r="M15" i="2"/>
  <c r="N15" i="2" s="1"/>
  <c r="W14" i="2"/>
  <c r="M14" i="2"/>
  <c r="M13" i="2"/>
  <c r="Y12" i="2"/>
  <c r="X12" i="2"/>
  <c r="X20" i="2" s="1"/>
  <c r="X35" i="2" s="1"/>
  <c r="U12" i="2"/>
  <c r="R12" i="2"/>
  <c r="O12" i="2"/>
  <c r="L12" i="2"/>
  <c r="T14" i="2"/>
  <c r="W23" i="2"/>
  <c r="L16" i="2"/>
  <c r="M17" i="2"/>
  <c r="N17" i="2" s="1"/>
  <c r="Q17" i="2"/>
  <c r="I17" i="2"/>
  <c r="AF49" i="2"/>
  <c r="AF32" i="2"/>
  <c r="Q41" i="2"/>
  <c r="P32" i="2"/>
  <c r="N26" i="2"/>
  <c r="V40" i="2"/>
  <c r="N19" i="2"/>
  <c r="W27" i="2"/>
  <c r="J43" i="2"/>
  <c r="K43" i="2" s="1"/>
  <c r="J47" i="2"/>
  <c r="J19" i="2"/>
  <c r="K19" i="2" s="1"/>
  <c r="N27" i="2"/>
  <c r="N43" i="2"/>
  <c r="M32" i="2"/>
  <c r="N32" i="2" s="1"/>
  <c r="AC20" i="2"/>
  <c r="I36" i="2"/>
  <c r="T26" i="2"/>
  <c r="V28" i="2"/>
  <c r="J13" i="2"/>
  <c r="K13" i="2" s="1"/>
  <c r="W26" i="2"/>
  <c r="I16" i="2"/>
  <c r="J39" i="2"/>
  <c r="Z39" i="2" s="1"/>
  <c r="Z43" i="2"/>
  <c r="Q18" i="2"/>
  <c r="AC33" i="2"/>
  <c r="Q13" i="2"/>
  <c r="N13" i="2"/>
  <c r="T30" i="2"/>
  <c r="L20" i="2"/>
  <c r="L35" i="2" s="1"/>
  <c r="I28" i="2"/>
  <c r="AD20" i="2"/>
  <c r="T41" i="2"/>
  <c r="Q30" i="2"/>
  <c r="X49" i="2" l="1"/>
  <c r="X59" i="2"/>
  <c r="AE22" i="2"/>
  <c r="AE24" i="2" s="1"/>
  <c r="V66" i="2"/>
  <c r="W30" i="2"/>
  <c r="AC22" i="2"/>
  <c r="AC24" i="2" s="1"/>
  <c r="V12" i="2"/>
  <c r="V45" i="2"/>
  <c r="W45" i="2" s="1"/>
  <c r="T31" i="2"/>
  <c r="S12" i="2"/>
  <c r="T12" i="2" s="1"/>
  <c r="J17" i="2"/>
  <c r="K17" i="2" s="1"/>
  <c r="M16" i="2"/>
  <c r="N16" i="2" s="1"/>
  <c r="Q32" i="2"/>
  <c r="N22" i="2"/>
  <c r="N66" i="2" s="1"/>
  <c r="M66" i="2"/>
  <c r="V16" i="2"/>
  <c r="W16" i="2" s="1"/>
  <c r="AE28" i="2"/>
  <c r="S32" i="2"/>
  <c r="T32" i="2" s="1"/>
  <c r="S16" i="2"/>
  <c r="T16" i="2" s="1"/>
  <c r="S45" i="2"/>
  <c r="T45" i="2" s="1"/>
  <c r="J30" i="2"/>
  <c r="K30" i="2" s="1"/>
  <c r="Z42" i="2"/>
  <c r="Z40" i="2"/>
  <c r="J37" i="2"/>
  <c r="Q27" i="2"/>
  <c r="Q22" i="2"/>
  <c r="R20" i="2"/>
  <c r="R35" i="2" s="1"/>
  <c r="AD22" i="2"/>
  <c r="AD24" i="2" s="1"/>
  <c r="AD35" i="2" s="1"/>
  <c r="AD49" i="2" s="1"/>
  <c r="S66" i="2"/>
  <c r="AB20" i="2"/>
  <c r="AE20" i="2"/>
  <c r="I33" i="2"/>
  <c r="V24" i="2"/>
  <c r="W24" i="2" s="1"/>
  <c r="AH44" i="2" s="1"/>
  <c r="W22" i="2"/>
  <c r="Z13" i="2"/>
  <c r="Z12" i="2" s="1"/>
  <c r="J15" i="2"/>
  <c r="AA15" i="2" s="1"/>
  <c r="AA12" i="2" s="1"/>
  <c r="S20" i="2"/>
  <c r="T20" i="2" s="1"/>
  <c r="Z17" i="2"/>
  <c r="Z16" i="2" s="1"/>
  <c r="S24" i="2"/>
  <c r="T24" i="2" s="1"/>
  <c r="Q26" i="2"/>
  <c r="J31" i="2"/>
  <c r="T44" i="2"/>
  <c r="S36" i="2"/>
  <c r="T36" i="2" s="1"/>
  <c r="J42" i="2"/>
  <c r="K42" i="2" s="1"/>
  <c r="V36" i="2"/>
  <c r="W36" i="2" s="1"/>
  <c r="M40" i="2"/>
  <c r="W28" i="2"/>
  <c r="W33" i="2"/>
  <c r="AF33" i="2" s="1"/>
  <c r="P24" i="2"/>
  <c r="Q24" i="2" s="1"/>
  <c r="P28" i="2"/>
  <c r="P36" i="2"/>
  <c r="Q36" i="2" s="1"/>
  <c r="R59" i="2"/>
  <c r="S28" i="2"/>
  <c r="T28" i="2" s="1"/>
  <c r="M24" i="2"/>
  <c r="N24" i="2" s="1"/>
  <c r="T22" i="2"/>
  <c r="T66" i="2" s="1"/>
  <c r="O20" i="2"/>
  <c r="O35" i="2" s="1"/>
  <c r="Y20" i="2"/>
  <c r="Y35" i="2" s="1"/>
  <c r="U20" i="2"/>
  <c r="U35" i="2" s="1"/>
  <c r="P12" i="2"/>
  <c r="Q12" i="2" s="1"/>
  <c r="AD28" i="2"/>
  <c r="K39" i="2"/>
  <c r="J44" i="2"/>
  <c r="K15" i="2"/>
  <c r="V32" i="2"/>
  <c r="W32" i="2" s="1"/>
  <c r="P16" i="2"/>
  <c r="Q16" i="2" s="1"/>
  <c r="S40" i="2"/>
  <c r="T40" i="2" s="1"/>
  <c r="J38" i="2"/>
  <c r="Z38" i="2" s="1"/>
  <c r="P40" i="2"/>
  <c r="Q40" i="2" s="1"/>
  <c r="J22" i="2"/>
  <c r="J33" i="2"/>
  <c r="AB33" i="2" s="1"/>
  <c r="AH40" i="2" s="1"/>
  <c r="AB43" i="2"/>
  <c r="AF15" i="2"/>
  <c r="W17" i="2"/>
  <c r="N23" i="2"/>
  <c r="J27" i="2"/>
  <c r="K27" i="2" s="1"/>
  <c r="I24" i="2"/>
  <c r="AC32" i="2"/>
  <c r="O45" i="2"/>
  <c r="O59" i="2" s="1"/>
  <c r="J46" i="2"/>
  <c r="AA46" i="2" s="1"/>
  <c r="AA45" i="2" s="1"/>
  <c r="L45" i="2"/>
  <c r="L49" i="2" s="1"/>
  <c r="I46" i="2"/>
  <c r="I45" i="2" s="1"/>
  <c r="Q46" i="2"/>
  <c r="Q28" i="2"/>
  <c r="W12" i="2"/>
  <c r="Z20" i="2"/>
  <c r="Z35" i="2" s="1"/>
  <c r="AB42" i="2"/>
  <c r="I12" i="2"/>
  <c r="I20" i="2" s="1"/>
  <c r="I40" i="2"/>
  <c r="AE32" i="2"/>
  <c r="AE35" i="2" s="1"/>
  <c r="AE49" i="2" s="1"/>
  <c r="AC28" i="2"/>
  <c r="AE40" i="2"/>
  <c r="W40" i="2"/>
  <c r="J36" i="2"/>
  <c r="K36" i="2" s="1"/>
  <c r="R49" i="2"/>
  <c r="J32" i="2"/>
  <c r="K32" i="2" s="1"/>
  <c r="AB51" i="2"/>
  <c r="AB47" i="2"/>
  <c r="AB45" i="2" s="1"/>
  <c r="K47" i="2"/>
  <c r="J14" i="2"/>
  <c r="M12" i="2"/>
  <c r="N14" i="2"/>
  <c r="AB23" i="2"/>
  <c r="K23" i="2"/>
  <c r="M28" i="2"/>
  <c r="N28" i="2" s="1"/>
  <c r="J26" i="2"/>
  <c r="M36" i="2"/>
  <c r="N36" i="2" s="1"/>
  <c r="N38" i="2"/>
  <c r="AB30" i="2"/>
  <c r="N40" i="2"/>
  <c r="AA19" i="2"/>
  <c r="AA16" i="2" s="1"/>
  <c r="AC35" i="2"/>
  <c r="AC49" i="2" s="1"/>
  <c r="J18" i="2"/>
  <c r="K18" i="2" s="1"/>
  <c r="N18" i="2"/>
  <c r="N41" i="2"/>
  <c r="J41" i="2"/>
  <c r="Z37" i="2" l="1"/>
  <c r="Z36" i="2" s="1"/>
  <c r="Z49" i="2" s="1"/>
  <c r="K37" i="2"/>
  <c r="AF34" i="2"/>
  <c r="AB27" i="2"/>
  <c r="AH38" i="2"/>
  <c r="V20" i="2"/>
  <c r="J66" i="2"/>
  <c r="Q66" i="2"/>
  <c r="AA20" i="2"/>
  <c r="AA35" i="2" s="1"/>
  <c r="AA59" i="2" s="1"/>
  <c r="K38" i="2"/>
  <c r="P20" i="2"/>
  <c r="Q20" i="2" s="1"/>
  <c r="K33" i="2"/>
  <c r="J16" i="2"/>
  <c r="K16" i="2" s="1"/>
  <c r="AF44" i="2"/>
  <c r="S35" i="2"/>
  <c r="S49" i="2" s="1"/>
  <c r="Z59" i="2"/>
  <c r="K22" i="2"/>
  <c r="K66" i="2" s="1"/>
  <c r="J24" i="2"/>
  <c r="K24" i="2" s="1"/>
  <c r="AB22" i="2"/>
  <c r="Y59" i="2"/>
  <c r="Y49" i="2"/>
  <c r="AB31" i="2"/>
  <c r="AB32" i="2" s="1"/>
  <c r="K31" i="2"/>
  <c r="I35" i="2"/>
  <c r="I49" i="2" s="1"/>
  <c r="AF24" i="2"/>
  <c r="K44" i="2"/>
  <c r="AB44" i="2"/>
  <c r="U59" i="2"/>
  <c r="U49" i="2"/>
  <c r="O49" i="2"/>
  <c r="Q45" i="2"/>
  <c r="M45" i="2"/>
  <c r="N45" i="2" s="1"/>
  <c r="N46" i="2"/>
  <c r="L59" i="2"/>
  <c r="J45" i="2"/>
  <c r="K45" i="2" s="1"/>
  <c r="K46" i="2"/>
  <c r="AB41" i="2"/>
  <c r="AB40" i="2" s="1"/>
  <c r="AB52" i="2" s="1"/>
  <c r="J40" i="2"/>
  <c r="K41" i="2"/>
  <c r="AB26" i="2"/>
  <c r="K26" i="2"/>
  <c r="J28" i="2"/>
  <c r="K28" i="2" s="1"/>
  <c r="T35" i="2"/>
  <c r="S59" i="2"/>
  <c r="K14" i="2"/>
  <c r="J12" i="2"/>
  <c r="P35" i="2"/>
  <c r="AF21" i="2"/>
  <c r="AB24" i="2"/>
  <c r="M20" i="2"/>
  <c r="N12" i="2"/>
  <c r="AA49" i="2" l="1"/>
  <c r="I59" i="2"/>
  <c r="V35" i="2"/>
  <c r="AF40" i="2"/>
  <c r="AF42" i="2" s="1"/>
  <c r="W20" i="2"/>
  <c r="T59" i="2"/>
  <c r="T49" i="2"/>
  <c r="M35" i="2"/>
  <c r="N20" i="2"/>
  <c r="Q35" i="2"/>
  <c r="P59" i="2"/>
  <c r="P49" i="2"/>
  <c r="AB28" i="2"/>
  <c r="AB35" i="2" s="1"/>
  <c r="AF20" i="2"/>
  <c r="J20" i="2"/>
  <c r="K12" i="2"/>
  <c r="K40" i="2"/>
  <c r="W35" i="2" l="1"/>
  <c r="V49" i="2"/>
  <c r="AF35" i="2"/>
  <c r="V59" i="2"/>
  <c r="AB59" i="2"/>
  <c r="AB49" i="2"/>
  <c r="M59" i="2"/>
  <c r="N35" i="2"/>
  <c r="M49" i="2"/>
  <c r="Q59" i="2"/>
  <c r="Q49" i="2"/>
  <c r="J35" i="2"/>
  <c r="K20" i="2"/>
  <c r="W59" i="2" l="1"/>
  <c r="W49" i="2"/>
  <c r="K35" i="2"/>
  <c r="J59" i="2"/>
  <c r="J49" i="2"/>
  <c r="N59" i="2"/>
  <c r="N49" i="2"/>
  <c r="K59" i="2" l="1"/>
  <c r="K49" i="2"/>
</calcChain>
</file>

<file path=xl/sharedStrings.xml><?xml version="1.0" encoding="utf-8"?>
<sst xmlns="http://schemas.openxmlformats.org/spreadsheetml/2006/main" count="120" uniqueCount="87">
  <si>
    <t>Chương: 426</t>
  </si>
  <si>
    <t>Chỉ tiêu</t>
  </si>
  <si>
    <t>Số báo cáo</t>
  </si>
  <si>
    <t>Chênh lệch</t>
  </si>
  <si>
    <t>A</t>
  </si>
  <si>
    <t>B</t>
  </si>
  <si>
    <t>3=2-1</t>
  </si>
  <si>
    <t>I</t>
  </si>
  <si>
    <t>II</t>
  </si>
  <si>
    <t>TỔNG CỘNG</t>
  </si>
  <si>
    <t>Mã số</t>
  </si>
  <si>
    <t>Thuyết minh</t>
  </si>
  <si>
    <t>BQLDA VILG</t>
  </si>
  <si>
    <t>Số đối chiếu, kiểm tra</t>
  </si>
  <si>
    <t>C</t>
  </si>
  <si>
    <t>D</t>
  </si>
  <si>
    <t>Hoạt động hành chính, sự nghiệp</t>
  </si>
  <si>
    <t xml:space="preserve">Doanh thu </t>
  </si>
  <si>
    <t>01</t>
  </si>
  <si>
    <t>a. Từ NSNN cấp</t>
  </si>
  <si>
    <t>02</t>
  </si>
  <si>
    <t>b. Từ nguồn viện trợ, vay nợ nước ngoài</t>
  </si>
  <si>
    <t>03</t>
  </si>
  <si>
    <t>c. Từ nguồn phí được khấu trừ, để lại</t>
  </si>
  <si>
    <t>04</t>
  </si>
  <si>
    <t>Chi phí</t>
  </si>
  <si>
    <t>05</t>
  </si>
  <si>
    <t>a. Chi phí hoạt động</t>
  </si>
  <si>
    <t>06</t>
  </si>
  <si>
    <t>b. Chi phí từ nguồn viện trợ, vay nợ nước ngoài</t>
  </si>
  <si>
    <t>07</t>
  </si>
  <si>
    <t>c. Chi phí hoạt động thu phí</t>
  </si>
  <si>
    <t>08</t>
  </si>
  <si>
    <t xml:space="preserve">Thặng dư/thâm hụt </t>
  </si>
  <si>
    <t>09</t>
  </si>
  <si>
    <t xml:space="preserve">Hoạt động sản xuất kinh doanh, dịch vụ </t>
  </si>
  <si>
    <t>Doanh thu</t>
  </si>
  <si>
    <t>III</t>
  </si>
  <si>
    <t>Hoạt động tài chính</t>
  </si>
  <si>
    <t>Thặng dư/thâm hụt</t>
  </si>
  <si>
    <t>IV</t>
  </si>
  <si>
    <t>Hoạt động khác</t>
  </si>
  <si>
    <t>Thu nhập khác</t>
  </si>
  <si>
    <t>Chi phí khác</t>
  </si>
  <si>
    <t>V</t>
  </si>
  <si>
    <t>VI</t>
  </si>
  <si>
    <t>Thặng dư/thâm hụt trong năm của đơn vị thực hiện CĐKT khác</t>
  </si>
  <si>
    <t>VII</t>
  </si>
  <si>
    <t>Thặng dư/thâm hụt trong năm 
(=09+12+22+32-40+45)</t>
  </si>
  <si>
    <t>Sử dụng kinh phí tiết kiệm của đơn vị hành chính</t>
  </si>
  <si>
    <t>Chi Khen thưởng</t>
  </si>
  <si>
    <t>Chi phúc lợi</t>
  </si>
  <si>
    <t>Chi thu nhập tăng thêm</t>
  </si>
  <si>
    <t>Phân phối cho các quỹ</t>
  </si>
  <si>
    <t>Quỹ khen thưởng</t>
  </si>
  <si>
    <t>Quỹ phúc lợi</t>
  </si>
  <si>
    <t xml:space="preserve">Quỹ bổ sung thu nhập </t>
  </si>
  <si>
    <t>Quỹ phát triển hoạt động sự nghiệp</t>
  </si>
  <si>
    <t xml:space="preserve">Kinh phí cải cách tiền lương </t>
  </si>
  <si>
    <t>Phân phối khác</t>
  </si>
  <si>
    <t>Văn Phòng Sở</t>
  </si>
  <si>
    <t>Trích từ nguồn thu phí  để lại</t>
  </si>
  <si>
    <t xml:space="preserve">Trích từ nguồn thu dịch vụ </t>
  </si>
  <si>
    <t xml:space="preserve"> * Ghi chú:  </t>
  </si>
  <si>
    <t xml:space="preserve"> - Thực hiện Quyết định số 1675/QĐ-UBND ngày 26/7/2021 của Chủ tịch UBND tỉnh Tây Ninh về kinh phí cắt giảm và tiết kiệm thêm chi thường xuyên còn lại của các đơn vị, nguồn chưa phân bổ cấp tỉnh năm 2021</t>
  </si>
  <si>
    <t xml:space="preserve"> - Số liệu hợp cộng không bao gồm số liệu của BQLDA VILG;</t>
  </si>
  <si>
    <t xml:space="preserve"> + VPĐK Nộp bổ sung tiết kiệm Nguồn DV vào NSNN: 22.000.000đồng</t>
  </si>
  <si>
    <t xml:space="preserve"> + TT. Quan trắc Nộp bổ sung tiết kiệm Nguồn DV vào NSNN: 10.000.000đồng</t>
  </si>
  <si>
    <t>2020-2021</t>
  </si>
  <si>
    <t>Nguồn NSNN</t>
  </si>
  <si>
    <t>Nguồn PLP để lại</t>
  </si>
  <si>
    <t>Văn phòng Đăng ký đất đai</t>
  </si>
  <si>
    <t>Trung tâm Phát triển Quỹ đất tỉnh</t>
  </si>
  <si>
    <t xml:space="preserve"> Trung tâm Quan trắc Tài nguyên MT</t>
  </si>
  <si>
    <t>Nguồn DV, TC, khác</t>
  </si>
  <si>
    <t>Trung tâm Phát triển Quỹ đất</t>
  </si>
  <si>
    <t>Trung tâm Quan trắc tài nguyên MT</t>
  </si>
  <si>
    <t>Đơn vị: Sở Tài nguyên và Môi trường Tây Ninh</t>
  </si>
  <si>
    <t xml:space="preserve">ĐỐI CHIẾU SỐ LIỆU </t>
  </si>
  <si>
    <t>KẾT QUẢ HOẠT ĐỘNG NĂM 2021</t>
  </si>
  <si>
    <t>Chi phí thuế TNDN + Nộp NSNN khác</t>
  </si>
  <si>
    <t>Số thẩm định</t>
  </si>
  <si>
    <t>Lập biểu</t>
  </si>
  <si>
    <t>PHÓ GIÁM ĐỐC</t>
  </si>
  <si>
    <t>KT. GIÁM ĐỐC</t>
  </si>
  <si>
    <t>Mẫu biểu 2b</t>
  </si>
  <si>
    <t>Stt</t>
  </si>
</sst>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5" formatCode="&quot;$&quot;#,##0_);\(&quot;$&quot;#,##0\)"/>
    <numFmt numFmtId="6" formatCode="&quot;$&quot;#,##0_);[Red]\(&quot;$&quot;#,##0\)"/>
    <numFmt numFmtId="43" formatCode="_(* #,##0.00_);_(* \(#,##0.00\);_(* &quot;-&quot;??_);_(@_)"/>
    <numFmt numFmtId="164" formatCode="_-* #,##0.00\ _₫_-;\-* #,##0.00\ _₫_-;_-* &quot;-&quot;??\ _₫_-;_-@_-"/>
    <numFmt numFmtId="165" formatCode="_(* #,##0_);_(* \(#,##0\);_(* &quot;-&quot;??_);_(@_)"/>
    <numFmt numFmtId="166" formatCode="_ * #,##0.00_)\ _₫_ ;_ * \(#,##0.00\)\ _₫_ ;_ * &quot;-&quot;??_)\ _₫_ ;_ @_ "/>
    <numFmt numFmtId="167" formatCode="&quot;\&quot;#,##0.00;[Red]&quot;\&quot;&quot;\&quot;&quot;\&quot;&quot;\&quot;&quot;\&quot;&quot;\&quot;\-#,##0.00"/>
    <numFmt numFmtId="168" formatCode="&quot;\&quot;#,##0;[Red]&quot;\&quot;&quot;\&quot;\-#,##0"/>
    <numFmt numFmtId="169" formatCode="_-* #,##0_-;\-* #,##0_-;_-* &quot;-&quot;_-;_-@_-"/>
    <numFmt numFmtId="170" formatCode="_-* #,##0.00\ _F_-;\-* #,##0.00\ _F_-;_-* &quot;-&quot;??\ _F_-;_-@_-"/>
    <numFmt numFmtId="171" formatCode="_-* #,##0.00_-;\-* #,##0.00_-;_-* &quot;-&quot;??_-;_-@_-"/>
    <numFmt numFmtId="172" formatCode="_ * #,##0.00_$_ ;_ * #,##0.00_$_ ;_ * &quot;-&quot;??_$_ ;_ @_ "/>
    <numFmt numFmtId="173" formatCode="_ * #,##0.00_ ;_ * \-#,##0.00_ ;_ * &quot;-&quot;??_ ;_ @_ "/>
    <numFmt numFmtId="174" formatCode="_-* #,##0.00\ _v_n_d_-;\-* #,##0.00\ _v_n_d_-;_-* &quot;-&quot;??\ _v_n_d_-;_-@_-"/>
    <numFmt numFmtId="175" formatCode="_-* #,##0.00\ _$_-;\-* #,##0.00\ _$_-;_-* &quot;-&quot;??\ _$_-;_-@_-"/>
    <numFmt numFmtId="176" formatCode="_(* ###,0&quot;.&quot;00_);_(* \(###,0&quot;.&quot;00\);_(* &quot;-&quot;??_);_(@_)"/>
    <numFmt numFmtId="177" formatCode="#,##0.00&quot;$&quot;;[Red]#,##0.00&quot;$&quot;"/>
    <numFmt numFmtId="178" formatCode="_ * #,##0_ ;_ * \-#,##0_ ;_ * &quot;-&quot;_ ;_ @_ "/>
    <numFmt numFmtId="179" formatCode="_-* #,##0\ _₫_-;\-* #,##0\ _₫_-;_-* &quot;-&quot;\ _₫_-;_-@_-"/>
    <numFmt numFmtId="180" formatCode="\$#,##0\ ;\(\$#,##0\)"/>
    <numFmt numFmtId="181" formatCode="_-* #,##0\ _ñ_-;\-* #,##0\ _ñ_-;_-* &quot;-&quot;??\ _ñ_-;_-@_-"/>
    <numFmt numFmtId="182" formatCode="_-* #,##0.00\ _Ñ_-;\-* #,##0.00\ _Ñ_-;_-* &quot;-&quot;??\ _Ñ_-;_-@_-"/>
    <numFmt numFmtId="183" formatCode="0.00000"/>
    <numFmt numFmtId="184" formatCode="#,##0&quot;ñ&quot;;\-#,##0&quot;ñ&quot;"/>
    <numFmt numFmtId="185" formatCode="#,##0.00\ \Ñ"/>
    <numFmt numFmtId="186" formatCode="_(* #,##0.000000_);_(* \(#,##0.000000\);_(* &quot;-&quot;??_);_(@_)"/>
    <numFmt numFmtId="187" formatCode="_(* #,##0.00000000_);_(* \(#,##0.00000000\);_(* &quot;-&quot;??_);_(@_)"/>
  </numFmts>
  <fonts count="57">
    <font>
      <sz val="8"/>
      <color indexed="8"/>
      <name val="Arial"/>
      <charset val="204"/>
    </font>
    <font>
      <sz val="10"/>
      <name val="Arial"/>
      <family val="2"/>
    </font>
    <font>
      <sz val="8"/>
      <color indexed="8"/>
      <name val="Arial"/>
      <family val="2"/>
    </font>
    <font>
      <b/>
      <sz val="14"/>
      <color indexed="8"/>
      <name val="Times New Roman"/>
      <family val="1"/>
    </font>
    <font>
      <sz val="11"/>
      <color indexed="8"/>
      <name val="Times New Roman"/>
      <family val="1"/>
    </font>
    <font>
      <sz val="9"/>
      <name val="Arial"/>
      <family val="2"/>
    </font>
    <font>
      <sz val="12"/>
      <name val="Arial"/>
      <family val="2"/>
    </font>
    <font>
      <sz val="11"/>
      <name val="Times New Roman"/>
      <family val="1"/>
    </font>
    <font>
      <sz val="12"/>
      <name val="VNI-Times"/>
    </font>
    <font>
      <b/>
      <sz val="12"/>
      <name val="Arial"/>
      <family val="2"/>
    </font>
    <font>
      <sz val="14"/>
      <name val="??"/>
      <family val="3"/>
      <charset val="129"/>
    </font>
    <font>
      <sz val="12"/>
      <name val="????"/>
      <charset val="136"/>
    </font>
    <font>
      <sz val="12"/>
      <name val="???"/>
      <family val="3"/>
    </font>
    <font>
      <sz val="10"/>
      <name val="???"/>
      <family val="3"/>
      <charset val="129"/>
    </font>
    <font>
      <sz val="12"/>
      <name val="|??¢¥¢¬¨Ï"/>
      <family val="1"/>
      <charset val="129"/>
    </font>
    <font>
      <i/>
      <sz val="12"/>
      <name val="VNI-Times"/>
    </font>
    <font>
      <sz val="8.5"/>
      <name val="Dutoan TCVN1993"/>
      <family val="2"/>
    </font>
    <font>
      <sz val="12"/>
      <name val="¹UAAA¼"/>
      <family val="3"/>
      <charset val="129"/>
    </font>
    <font>
      <sz val="12"/>
      <name val="µ¸¿òÃ¼"/>
      <family val="3"/>
      <charset val="129"/>
    </font>
    <font>
      <sz val="12"/>
      <name val="¹ÙÅÁÃ¼"/>
      <family val="1"/>
      <charset val="129"/>
    </font>
    <font>
      <b/>
      <sz val="10"/>
      <name val="Helv"/>
      <family val="2"/>
    </font>
    <font>
      <sz val="10"/>
      <name val="VNI-Aptima"/>
    </font>
    <font>
      <b/>
      <sz val="12"/>
      <name val="VNI-Times"/>
    </font>
    <font>
      <sz val="8"/>
      <name val="Arial"/>
      <family val="2"/>
    </font>
    <font>
      <b/>
      <sz val="12"/>
      <name val="Helv"/>
      <family val="2"/>
    </font>
    <font>
      <b/>
      <sz val="12"/>
      <name val=".VnTime"/>
      <family val="2"/>
    </font>
    <font>
      <b/>
      <sz val="14"/>
      <name val=".VnTimeH"/>
      <family val="2"/>
    </font>
    <font>
      <b/>
      <sz val="11"/>
      <name val="Helv"/>
      <family val="2"/>
    </font>
    <font>
      <b/>
      <sz val="12"/>
      <name val="VN-NTime"/>
    </font>
    <font>
      <sz val="13"/>
      <name val="Arial"/>
      <family val="2"/>
    </font>
    <font>
      <sz val="12"/>
      <name val="Arial MT"/>
    </font>
    <font>
      <b/>
      <sz val="10"/>
      <name val=".VnTime"/>
      <family val="2"/>
    </font>
    <font>
      <sz val="10"/>
      <name val=".VnTime"/>
      <family val="2"/>
    </font>
    <font>
      <sz val="9"/>
      <name val=".VnTime"/>
      <family val="2"/>
    </font>
    <font>
      <sz val="14"/>
      <name val=".VnArial"/>
      <family val="2"/>
    </font>
    <font>
      <sz val="10"/>
      <name val=" "/>
      <family val="1"/>
      <charset val="136"/>
    </font>
    <font>
      <sz val="12"/>
      <name val="Times New Roman"/>
      <family val="1"/>
    </font>
    <font>
      <sz val="14"/>
      <name val="뼻뮝"/>
      <family val="3"/>
      <charset val="129"/>
    </font>
    <font>
      <sz val="12"/>
      <name val="바탕체"/>
      <family val="3"/>
    </font>
    <font>
      <sz val="12"/>
      <name val="뼻뮝"/>
      <family val="1"/>
      <charset val="129"/>
    </font>
    <font>
      <sz val="11"/>
      <name val="돋움"/>
      <family val="3"/>
      <charset val="129"/>
    </font>
    <font>
      <sz val="10"/>
      <name val="굴림체"/>
      <family val="3"/>
      <charset val="129"/>
    </font>
    <font>
      <sz val="12"/>
      <name val="VN Times"/>
    </font>
    <font>
      <sz val="12"/>
      <name val="Courier"/>
      <family val="3"/>
    </font>
    <font>
      <i/>
      <sz val="11"/>
      <name val="Times New Roman"/>
      <family val="1"/>
    </font>
    <font>
      <b/>
      <sz val="11"/>
      <name val="Times New Roman"/>
      <family val="1"/>
    </font>
    <font>
      <sz val="13"/>
      <color theme="1"/>
      <name val="Times New Roman"/>
      <family val="2"/>
    </font>
    <font>
      <sz val="11"/>
      <color theme="1"/>
      <name val="Calibri"/>
      <family val="2"/>
      <charset val="163"/>
      <scheme val="minor"/>
    </font>
    <font>
      <sz val="13"/>
      <color theme="1"/>
      <name val="Times New Roman"/>
      <family val="2"/>
      <charset val="163"/>
    </font>
    <font>
      <u/>
      <sz val="13"/>
      <color theme="10"/>
      <name val="Times New Roman"/>
      <family val="2"/>
      <charset val="163"/>
    </font>
    <font>
      <sz val="11"/>
      <color theme="1"/>
      <name val="Calibri"/>
      <family val="2"/>
      <scheme val="minor"/>
    </font>
    <font>
      <b/>
      <sz val="11"/>
      <color indexed="8"/>
      <name val="Times New Roman"/>
      <family val="1"/>
    </font>
    <font>
      <b/>
      <sz val="12"/>
      <name val="Times New Roman"/>
      <family val="1"/>
    </font>
    <font>
      <i/>
      <sz val="11"/>
      <color indexed="8"/>
      <name val="Times New Roman"/>
      <family val="1"/>
    </font>
    <font>
      <sz val="11"/>
      <color rgb="FFFF0000"/>
      <name val="Times New Roman"/>
      <family val="1"/>
    </font>
    <font>
      <sz val="11"/>
      <color theme="0"/>
      <name val="Times New Roman"/>
      <family val="1"/>
    </font>
    <font>
      <b/>
      <sz val="11"/>
      <color theme="0"/>
      <name val="Times New Roman"/>
      <family val="1"/>
    </font>
  </fonts>
  <fills count="12">
    <fill>
      <patternFill patternType="none"/>
    </fill>
    <fill>
      <patternFill patternType="gray125"/>
    </fill>
    <fill>
      <patternFill patternType="solid">
        <fgColor indexed="9"/>
        <bgColor indexed="64"/>
      </patternFill>
    </fill>
    <fill>
      <patternFill patternType="gray125">
        <fgColor indexed="35"/>
      </patternFill>
    </fill>
    <fill>
      <patternFill patternType="solid">
        <fgColor indexed="9"/>
        <bgColor indexed="0"/>
      </patternFill>
    </fill>
    <fill>
      <patternFill patternType="solid">
        <fgColor theme="0"/>
        <bgColor indexed="0"/>
      </patternFill>
    </fill>
    <fill>
      <patternFill patternType="solid">
        <fgColor theme="0"/>
        <bgColor indexed="64"/>
      </patternFill>
    </fill>
    <fill>
      <patternFill patternType="solid">
        <fgColor rgb="FFFFFF00"/>
        <bgColor indexed="0"/>
      </patternFill>
    </fill>
    <fill>
      <patternFill patternType="solid">
        <fgColor rgb="FFFFFF00"/>
        <bgColor indexed="64"/>
      </patternFill>
    </fill>
    <fill>
      <patternFill patternType="solid">
        <fgColor theme="4" tint="0.79998168889431442"/>
        <bgColor indexed="0"/>
      </patternFill>
    </fill>
    <fill>
      <patternFill patternType="solid">
        <fgColor theme="5" tint="0.79998168889431442"/>
        <bgColor indexed="0"/>
      </patternFill>
    </fill>
    <fill>
      <patternFill patternType="solid">
        <fgColor theme="7" tint="0.59999389629810485"/>
        <bgColor indexed="0"/>
      </patternFill>
    </fill>
  </fills>
  <borders count="64">
    <border>
      <left/>
      <right/>
      <top/>
      <bottom/>
      <diagonal/>
    </border>
    <border>
      <left style="thin">
        <color indexed="64"/>
      </left>
      <right style="thin">
        <color indexed="64"/>
      </right>
      <top/>
      <bottom style="thin">
        <color indexed="64"/>
      </bottom>
      <diagonal/>
    </border>
    <border>
      <left/>
      <right/>
      <top/>
      <bottom style="hair">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8"/>
      </left>
      <right/>
      <top style="dotted">
        <color indexed="8"/>
      </top>
      <bottom style="dotted">
        <color indexed="8"/>
      </bottom>
      <diagonal/>
    </border>
    <border>
      <left/>
      <right style="thin">
        <color indexed="8"/>
      </right>
      <top style="dotted">
        <color indexed="8"/>
      </top>
      <bottom style="dotted">
        <color indexed="8"/>
      </bottom>
      <diagonal/>
    </border>
    <border>
      <left style="thin">
        <color indexed="8"/>
      </left>
      <right style="thin">
        <color indexed="64"/>
      </right>
      <top style="dotted">
        <color indexed="8"/>
      </top>
      <bottom style="dotted">
        <color indexed="8"/>
      </bottom>
      <diagonal/>
    </border>
    <border>
      <left style="thin">
        <color indexed="8"/>
      </left>
      <right/>
      <top style="dotted">
        <color indexed="8"/>
      </top>
      <bottom style="thin">
        <color indexed="64"/>
      </bottom>
      <diagonal/>
    </border>
    <border>
      <left/>
      <right style="thin">
        <color indexed="8"/>
      </right>
      <top style="dotted">
        <color indexed="8"/>
      </top>
      <bottom style="thin">
        <color indexed="64"/>
      </bottom>
      <diagonal/>
    </border>
    <border>
      <left style="thin">
        <color indexed="8"/>
      </left>
      <right style="thin">
        <color indexed="64"/>
      </right>
      <top style="dotted">
        <color indexed="8"/>
      </top>
      <bottom style="thin">
        <color indexed="64"/>
      </bottom>
      <diagonal/>
    </border>
    <border>
      <left style="thin">
        <color indexed="8"/>
      </left>
      <right style="thin">
        <color indexed="8"/>
      </right>
      <top style="dotted">
        <color indexed="8"/>
      </top>
      <bottom style="dotted">
        <color indexed="8"/>
      </bottom>
      <diagonal/>
    </border>
    <border>
      <left style="thin">
        <color indexed="8"/>
      </left>
      <right/>
      <top/>
      <bottom style="dotted">
        <color indexed="8"/>
      </bottom>
      <diagonal/>
    </border>
    <border>
      <left style="thin">
        <color indexed="8"/>
      </left>
      <right/>
      <top style="dotted">
        <color indexed="8"/>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right style="thin">
        <color indexed="8"/>
      </right>
      <top style="thin">
        <color indexed="8"/>
      </top>
      <bottom/>
      <diagonal/>
    </border>
    <border>
      <left style="thin">
        <color indexed="8"/>
      </left>
      <right style="thin">
        <color indexed="8"/>
      </right>
      <top style="thin">
        <color indexed="8"/>
      </top>
      <bottom style="dotted">
        <color indexed="8"/>
      </bottom>
      <diagonal/>
    </border>
    <border>
      <left style="thin">
        <color indexed="8"/>
      </left>
      <right style="thin">
        <color indexed="64"/>
      </right>
      <top style="thin">
        <color indexed="8"/>
      </top>
      <bottom style="dotted">
        <color indexed="8"/>
      </bottom>
      <diagonal/>
    </border>
    <border>
      <left style="thin">
        <color indexed="64"/>
      </left>
      <right/>
      <top style="dotted">
        <color indexed="8"/>
      </top>
      <bottom style="dotted">
        <color indexed="8"/>
      </bottom>
      <diagonal/>
    </border>
    <border>
      <left style="thin">
        <color indexed="8"/>
      </left>
      <right style="thin">
        <color indexed="8"/>
      </right>
      <top/>
      <bottom style="dotted">
        <color indexed="8"/>
      </bottom>
      <diagonal/>
    </border>
    <border>
      <left style="thin">
        <color indexed="8"/>
      </left>
      <right style="thin">
        <color indexed="64"/>
      </right>
      <top/>
      <bottom style="dotted">
        <color indexed="8"/>
      </bottom>
      <diagonal/>
    </border>
    <border>
      <left style="thin">
        <color indexed="8"/>
      </left>
      <right style="thin">
        <color indexed="8"/>
      </right>
      <top style="dotted">
        <color indexed="8"/>
      </top>
      <bottom style="thin">
        <color indexed="8"/>
      </bottom>
      <diagonal/>
    </border>
    <border>
      <left style="thin">
        <color indexed="64"/>
      </left>
      <right/>
      <top style="dotted">
        <color indexed="8"/>
      </top>
      <bottom style="thin">
        <color indexed="8"/>
      </bottom>
      <diagonal/>
    </border>
    <border>
      <left style="thin">
        <color indexed="8"/>
      </left>
      <right style="thin">
        <color indexed="64"/>
      </right>
      <top style="dotted">
        <color indexed="8"/>
      </top>
      <bottom style="thin">
        <color indexed="8"/>
      </bottom>
      <diagonal/>
    </border>
    <border>
      <left style="thin">
        <color indexed="8"/>
      </left>
      <right/>
      <top style="thin">
        <color indexed="8"/>
      </top>
      <bottom style="dotted">
        <color indexed="8"/>
      </bottom>
      <diagonal/>
    </border>
    <border>
      <left style="thin">
        <color indexed="8"/>
      </left>
      <right/>
      <top style="dotted">
        <color indexed="8"/>
      </top>
      <bottom/>
      <diagonal/>
    </border>
    <border>
      <left style="thin">
        <color indexed="8"/>
      </left>
      <right style="thin">
        <color indexed="8"/>
      </right>
      <top style="dotted">
        <color indexed="8"/>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8"/>
      </bottom>
      <diagonal/>
    </border>
    <border>
      <left/>
      <right/>
      <top/>
      <bottom style="thin">
        <color indexed="8"/>
      </bottom>
      <diagonal/>
    </border>
    <border>
      <left style="thin">
        <color indexed="8"/>
      </left>
      <right/>
      <top style="thin">
        <color indexed="8"/>
      </top>
      <bottom/>
      <diagonal/>
    </border>
    <border>
      <left/>
      <right/>
      <top style="thin">
        <color indexed="8"/>
      </top>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style="thin">
        <color indexed="8"/>
      </top>
      <bottom/>
      <diagonal/>
    </border>
    <border>
      <left/>
      <right/>
      <top style="thin">
        <color indexed="64"/>
      </top>
      <bottom style="thin">
        <color indexed="8"/>
      </bottom>
      <diagonal/>
    </border>
    <border>
      <left style="thin">
        <color indexed="8"/>
      </left>
      <right style="thin">
        <color indexed="64"/>
      </right>
      <top style="thin">
        <color indexed="64"/>
      </top>
      <bottom style="thin">
        <color indexed="8"/>
      </bottom>
      <diagonal/>
    </border>
    <border>
      <left style="thin">
        <color indexed="8"/>
      </left>
      <right style="thin">
        <color indexed="64"/>
      </right>
      <top style="thin">
        <color indexed="8"/>
      </top>
      <bottom style="thin">
        <color indexed="8"/>
      </bottom>
      <diagonal/>
    </border>
    <border>
      <left/>
      <right style="thin">
        <color indexed="64"/>
      </right>
      <top style="thin">
        <color indexed="8"/>
      </top>
      <bottom style="dotted">
        <color indexed="8"/>
      </bottom>
      <diagonal/>
    </border>
    <border>
      <left/>
      <right style="thin">
        <color indexed="64"/>
      </right>
      <top style="dotted">
        <color indexed="8"/>
      </top>
      <bottom style="dotted">
        <color indexed="8"/>
      </bottom>
      <diagonal/>
    </border>
    <border>
      <left/>
      <right style="thin">
        <color indexed="64"/>
      </right>
      <top style="dotted">
        <color indexed="8"/>
      </top>
      <bottom style="thin">
        <color indexed="8"/>
      </bottom>
      <diagonal/>
    </border>
    <border>
      <left/>
      <right style="thin">
        <color indexed="64"/>
      </right>
      <top style="thin">
        <color indexed="8"/>
      </top>
      <bottom style="thin">
        <color indexed="8"/>
      </bottom>
      <diagonal/>
    </border>
    <border>
      <left style="thin">
        <color indexed="8"/>
      </left>
      <right/>
      <top style="thin">
        <color indexed="8"/>
      </top>
      <bottom style="thin">
        <color indexed="64"/>
      </bottom>
      <diagonal/>
    </border>
    <border>
      <left style="thin">
        <color indexed="8"/>
      </left>
      <right/>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style="thin">
        <color indexed="64"/>
      </left>
      <right/>
      <top style="thin">
        <color indexed="8"/>
      </top>
      <bottom style="dotted">
        <color indexed="8"/>
      </bottom>
      <diagonal/>
    </border>
    <border>
      <left style="thin">
        <color indexed="64"/>
      </left>
      <right/>
      <top style="thin">
        <color indexed="8"/>
      </top>
      <bottom style="thin">
        <color indexed="64"/>
      </bottom>
      <diagonal/>
    </border>
    <border>
      <left style="thin">
        <color indexed="64"/>
      </left>
      <right/>
      <top/>
      <bottom style="dotted">
        <color indexed="8"/>
      </bottom>
      <diagonal/>
    </border>
    <border>
      <left style="thin">
        <color indexed="64"/>
      </left>
      <right/>
      <top style="dotted">
        <color indexed="8"/>
      </top>
      <bottom style="thin">
        <color indexed="64"/>
      </bottom>
      <diagonal/>
    </border>
    <border>
      <left/>
      <right style="thin">
        <color indexed="64"/>
      </right>
      <top style="thin">
        <color indexed="8"/>
      </top>
      <bottom style="thin">
        <color indexed="64"/>
      </bottom>
      <diagonal/>
    </border>
    <border>
      <left/>
      <right style="thin">
        <color indexed="64"/>
      </right>
      <top/>
      <bottom style="dotted">
        <color indexed="8"/>
      </bottom>
      <diagonal/>
    </border>
    <border>
      <left/>
      <right style="thin">
        <color indexed="64"/>
      </right>
      <top style="dotted">
        <color indexed="8"/>
      </top>
      <bottom style="thin">
        <color indexed="64"/>
      </bottom>
      <diagonal/>
    </border>
  </borders>
  <cellStyleXfs count="197">
    <xf numFmtId="0" fontId="0" fillId="0" borderId="0" applyNumberFormat="0" applyFill="0" applyBorder="0" applyAlignment="0" applyProtection="0">
      <alignment vertical="top"/>
    </xf>
    <xf numFmtId="167" fontId="1" fillId="0" borderId="0" applyFont="0" applyFill="0" applyBorder="0" applyAlignment="0" applyProtection="0"/>
    <xf numFmtId="0" fontId="10" fillId="0" borderId="0" applyFont="0" applyFill="0" applyBorder="0" applyAlignment="0" applyProtection="0"/>
    <xf numFmtId="168" fontId="1" fillId="0" borderId="0" applyFont="0" applyFill="0" applyBorder="0" applyAlignment="0" applyProtection="0"/>
    <xf numFmtId="0" fontId="1" fillId="0" borderId="0" applyNumberFormat="0" applyFill="0" applyBorder="0" applyAlignment="0" applyProtection="0"/>
    <xf numFmtId="40" fontId="10" fillId="0" borderId="0" applyFont="0" applyFill="0" applyBorder="0" applyAlignment="0" applyProtection="0"/>
    <xf numFmtId="38" fontId="10" fillId="0" borderId="0" applyFont="0" applyFill="0" applyBorder="0" applyAlignment="0" applyProtection="0"/>
    <xf numFmtId="169" fontId="11" fillId="0" borderId="0" applyFont="0" applyFill="0" applyBorder="0" applyAlignment="0" applyProtection="0"/>
    <xf numFmtId="9" fontId="12" fillId="0" borderId="0" applyFont="0" applyFill="0" applyBorder="0" applyAlignment="0" applyProtection="0"/>
    <xf numFmtId="0" fontId="13" fillId="0" borderId="0"/>
    <xf numFmtId="0" fontId="1" fillId="0" borderId="0" applyFont="0" applyFill="0" applyBorder="0" applyAlignment="0" applyProtection="0"/>
    <xf numFmtId="0" fontId="1" fillId="0" borderId="0" applyFont="0" applyFill="0" applyBorder="0" applyAlignment="0" applyProtection="0"/>
    <xf numFmtId="0" fontId="14" fillId="0" borderId="0"/>
    <xf numFmtId="0" fontId="1" fillId="0" borderId="0" applyNumberFormat="0" applyFill="0" applyBorder="0" applyAlignment="0" applyProtection="0"/>
    <xf numFmtId="170" fontId="15" fillId="0" borderId="0"/>
    <xf numFmtId="171" fontId="15" fillId="0" borderId="0"/>
    <xf numFmtId="171" fontId="15" fillId="0" borderId="0"/>
    <xf numFmtId="43" fontId="15" fillId="0" borderId="0"/>
    <xf numFmtId="43" fontId="15" fillId="0" borderId="0"/>
    <xf numFmtId="172" fontId="15" fillId="0" borderId="0"/>
    <xf numFmtId="43" fontId="15" fillId="0" borderId="0"/>
    <xf numFmtId="43" fontId="15" fillId="0" borderId="0"/>
    <xf numFmtId="172" fontId="15" fillId="0" borderId="0"/>
    <xf numFmtId="171" fontId="15" fillId="0" borderId="0"/>
    <xf numFmtId="173" fontId="15" fillId="0" borderId="0"/>
    <xf numFmtId="174" fontId="15" fillId="0" borderId="0"/>
    <xf numFmtId="43" fontId="15" fillId="0" borderId="0"/>
    <xf numFmtId="172" fontId="15" fillId="0" borderId="0"/>
    <xf numFmtId="173" fontId="15" fillId="0" borderId="0"/>
    <xf numFmtId="173" fontId="15" fillId="0" borderId="0"/>
    <xf numFmtId="171" fontId="15" fillId="0" borderId="0"/>
    <xf numFmtId="172" fontId="15" fillId="0" borderId="0"/>
    <xf numFmtId="171" fontId="15" fillId="0" borderId="0"/>
    <xf numFmtId="173" fontId="15" fillId="0" borderId="0"/>
    <xf numFmtId="172" fontId="15" fillId="0" borderId="0"/>
    <xf numFmtId="171" fontId="15" fillId="0" borderId="0"/>
    <xf numFmtId="172" fontId="15" fillId="0" borderId="0"/>
    <xf numFmtId="172" fontId="15" fillId="0" borderId="0"/>
    <xf numFmtId="172" fontId="15" fillId="0" borderId="0"/>
    <xf numFmtId="173" fontId="15" fillId="0" borderId="0"/>
    <xf numFmtId="173" fontId="15" fillId="0" borderId="0"/>
    <xf numFmtId="170" fontId="15" fillId="0" borderId="0"/>
    <xf numFmtId="43" fontId="15" fillId="0" borderId="0"/>
    <xf numFmtId="171" fontId="15" fillId="0" borderId="0"/>
    <xf numFmtId="175" fontId="15" fillId="0" borderId="0"/>
    <xf numFmtId="174" fontId="15" fillId="0" borderId="0"/>
    <xf numFmtId="171" fontId="15" fillId="0" borderId="0"/>
    <xf numFmtId="2" fontId="15" fillId="0" borderId="0"/>
    <xf numFmtId="170" fontId="15" fillId="0" borderId="0"/>
    <xf numFmtId="43" fontId="15" fillId="0" borderId="0"/>
    <xf numFmtId="171" fontId="15" fillId="0" borderId="0"/>
    <xf numFmtId="43" fontId="15" fillId="0" borderId="0"/>
    <xf numFmtId="43" fontId="15" fillId="0" borderId="0"/>
    <xf numFmtId="171" fontId="15" fillId="0" borderId="0"/>
    <xf numFmtId="2" fontId="15" fillId="0" borderId="0"/>
    <xf numFmtId="171" fontId="15" fillId="0" borderId="0"/>
    <xf numFmtId="170" fontId="15" fillId="0" borderId="0"/>
    <xf numFmtId="43" fontId="15" fillId="0" borderId="0"/>
    <xf numFmtId="171" fontId="15" fillId="0" borderId="0"/>
    <xf numFmtId="171" fontId="15" fillId="0" borderId="0"/>
    <xf numFmtId="172" fontId="15" fillId="0" borderId="0"/>
    <xf numFmtId="171" fontId="15" fillId="0" borderId="0"/>
    <xf numFmtId="43" fontId="15" fillId="0" borderId="0"/>
    <xf numFmtId="171" fontId="15" fillId="0" borderId="0"/>
    <xf numFmtId="43" fontId="15" fillId="0" borderId="0"/>
    <xf numFmtId="43" fontId="15" fillId="0" borderId="0"/>
    <xf numFmtId="176" fontId="15" fillId="0" borderId="0"/>
    <xf numFmtId="170" fontId="15" fillId="0" borderId="0"/>
    <xf numFmtId="43" fontId="15" fillId="0" borderId="0"/>
    <xf numFmtId="171" fontId="15" fillId="0" borderId="0"/>
    <xf numFmtId="171" fontId="15" fillId="0" borderId="0"/>
    <xf numFmtId="172" fontId="15" fillId="0" borderId="0"/>
    <xf numFmtId="170" fontId="15" fillId="0" borderId="0"/>
    <xf numFmtId="43" fontId="15" fillId="0" borderId="0"/>
    <xf numFmtId="171" fontId="15" fillId="0" borderId="0"/>
    <xf numFmtId="171" fontId="15" fillId="0" borderId="0"/>
    <xf numFmtId="171" fontId="15" fillId="0" borderId="0"/>
    <xf numFmtId="171" fontId="15" fillId="0" borderId="0"/>
    <xf numFmtId="43" fontId="15" fillId="0" borderId="0"/>
    <xf numFmtId="2" fontId="15" fillId="0" borderId="0"/>
    <xf numFmtId="170" fontId="15" fillId="0" borderId="0"/>
    <xf numFmtId="43" fontId="15" fillId="0" borderId="0"/>
    <xf numFmtId="171" fontId="15" fillId="0" borderId="0"/>
    <xf numFmtId="2" fontId="15" fillId="0" borderId="0"/>
    <xf numFmtId="170" fontId="15" fillId="0" borderId="0"/>
    <xf numFmtId="43" fontId="15" fillId="0" borderId="0"/>
    <xf numFmtId="171" fontId="15" fillId="0" borderId="0"/>
    <xf numFmtId="173" fontId="15" fillId="0" borderId="0"/>
    <xf numFmtId="2" fontId="15" fillId="0" borderId="0"/>
    <xf numFmtId="175" fontId="15" fillId="0" borderId="0"/>
    <xf numFmtId="174" fontId="15" fillId="0" borderId="0"/>
    <xf numFmtId="171" fontId="15" fillId="0" borderId="0"/>
    <xf numFmtId="174" fontId="15" fillId="0" borderId="0"/>
    <xf numFmtId="171" fontId="15" fillId="0" borderId="0"/>
    <xf numFmtId="43" fontId="15" fillId="0" borderId="0"/>
    <xf numFmtId="171" fontId="15" fillId="0" borderId="0"/>
    <xf numFmtId="171" fontId="15" fillId="0" borderId="0"/>
    <xf numFmtId="171" fontId="15" fillId="0" borderId="0"/>
    <xf numFmtId="172" fontId="15" fillId="0" borderId="0"/>
    <xf numFmtId="177" fontId="16" fillId="0" borderId="0"/>
    <xf numFmtId="2" fontId="15" fillId="0" borderId="0"/>
    <xf numFmtId="171" fontId="15" fillId="0" borderId="0"/>
    <xf numFmtId="0" fontId="17" fillId="0" borderId="0" applyFont="0" applyFill="0" applyBorder="0" applyAlignment="0" applyProtection="0"/>
    <xf numFmtId="0" fontId="17" fillId="0" borderId="0" applyFont="0" applyFill="0" applyBorder="0" applyAlignment="0" applyProtection="0"/>
    <xf numFmtId="178" fontId="18" fillId="0" borderId="0" applyFont="0" applyFill="0" applyBorder="0" applyAlignment="0" applyProtection="0"/>
    <xf numFmtId="0" fontId="17" fillId="0" borderId="0" applyFont="0" applyFill="0" applyBorder="0" applyAlignment="0" applyProtection="0"/>
    <xf numFmtId="173" fontId="18" fillId="0" borderId="0" applyFont="0" applyFill="0" applyBorder="0" applyAlignment="0" applyProtection="0"/>
    <xf numFmtId="0" fontId="17" fillId="0" borderId="0" applyFont="0" applyFill="0" applyBorder="0" applyAlignment="0" applyProtection="0"/>
    <xf numFmtId="0" fontId="17" fillId="0" borderId="0"/>
    <xf numFmtId="0" fontId="17" fillId="0" borderId="0"/>
    <xf numFmtId="0" fontId="19" fillId="0" borderId="0"/>
    <xf numFmtId="0" fontId="20" fillId="0" borderId="0"/>
    <xf numFmtId="1" fontId="21" fillId="0" borderId="1" applyBorder="0"/>
    <xf numFmtId="179" fontId="48" fillId="0" borderId="0" applyFont="0" applyFill="0" applyBorder="0" applyAlignment="0" applyProtection="0"/>
    <xf numFmtId="43" fontId="1" fillId="0" borderId="0" applyFont="0" applyFill="0" applyBorder="0" applyAlignment="0" applyProtection="0"/>
    <xf numFmtId="166" fontId="48" fillId="0" borderId="0" applyFont="0" applyFill="0" applyBorder="0" applyAlignment="0" applyProtection="0"/>
    <xf numFmtId="43" fontId="4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3" fontId="8" fillId="0" borderId="0" applyFont="0" applyFill="0" applyBorder="0" applyAlignment="0" applyProtection="0"/>
    <xf numFmtId="164" fontId="47" fillId="0" borderId="0" applyFont="0" applyFill="0" applyBorder="0" applyAlignment="0" applyProtection="0"/>
    <xf numFmtId="164" fontId="47" fillId="0" borderId="0" applyFont="0" applyFill="0" applyBorder="0" applyAlignment="0" applyProtection="0"/>
    <xf numFmtId="43" fontId="1" fillId="0" borderId="0" applyFont="0" applyFill="0" applyBorder="0" applyAlignment="0" applyProtection="0"/>
    <xf numFmtId="164" fontId="48" fillId="0" borderId="0" applyFont="0" applyFill="0" applyBorder="0" applyAlignment="0" applyProtection="0"/>
    <xf numFmtId="164" fontId="7" fillId="0" borderId="0" applyFont="0" applyFill="0" applyBorder="0" applyAlignment="0" applyProtection="0"/>
    <xf numFmtId="43" fontId="46" fillId="0" borderId="0" applyFont="0" applyFill="0" applyBorder="0" applyAlignment="0" applyProtection="0"/>
    <xf numFmtId="3" fontId="1" fillId="0" borderId="0" applyFont="0" applyFill="0" applyBorder="0" applyAlignment="0" applyProtection="0"/>
    <xf numFmtId="180" fontId="1" fillId="0" borderId="0" applyFont="0" applyFill="0" applyBorder="0" applyAlignment="0" applyProtection="0"/>
    <xf numFmtId="0" fontId="1" fillId="0" borderId="0" applyFont="0" applyFill="0" applyBorder="0" applyAlignment="0" applyProtection="0"/>
    <xf numFmtId="0" fontId="8" fillId="0" borderId="2" applyNumberFormat="0" applyFont="0" applyAlignment="0"/>
    <xf numFmtId="0" fontId="22" fillId="0" borderId="2" applyNumberFormat="0" applyFont="0" applyAlignment="0"/>
    <xf numFmtId="2" fontId="1" fillId="0" borderId="0" applyFont="0" applyFill="0" applyBorder="0" applyAlignment="0" applyProtection="0"/>
    <xf numFmtId="38" fontId="23" fillId="2" borderId="0" applyNumberFormat="0" applyBorder="0" applyAlignment="0" applyProtection="0"/>
    <xf numFmtId="0" fontId="24" fillId="0" borderId="0">
      <alignment horizontal="left"/>
    </xf>
    <xf numFmtId="0" fontId="9" fillId="0" borderId="3" applyNumberFormat="0" applyAlignment="0" applyProtection="0">
      <alignment horizontal="left" vertical="center"/>
    </xf>
    <xf numFmtId="0" fontId="9" fillId="0" borderId="4">
      <alignment horizontal="lef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49" fontId="26" fillId="0" borderId="5">
      <alignment vertical="center"/>
    </xf>
    <xf numFmtId="0" fontId="49" fillId="0" borderId="0" applyNumberFormat="0" applyFill="0" applyBorder="0" applyAlignment="0" applyProtection="0"/>
    <xf numFmtId="10" fontId="23" fillId="2" borderId="5" applyNumberFormat="0" applyBorder="0" applyAlignment="0" applyProtection="0"/>
    <xf numFmtId="0" fontId="27" fillId="0" borderId="6"/>
    <xf numFmtId="0" fontId="6" fillId="0" borderId="0" applyNumberFormat="0" applyFont="0" applyFill="0" applyAlignment="0"/>
    <xf numFmtId="0" fontId="28" fillId="0" borderId="5" applyNumberFormat="0" applyFont="0" applyFill="0" applyBorder="0" applyAlignment="0">
      <alignment horizontal="center"/>
    </xf>
    <xf numFmtId="181" fontId="16" fillId="0" borderId="0"/>
    <xf numFmtId="0" fontId="50" fillId="0" borderId="0"/>
    <xf numFmtId="0" fontId="50" fillId="0" borderId="0"/>
    <xf numFmtId="0" fontId="50" fillId="0" borderId="0"/>
    <xf numFmtId="0" fontId="2" fillId="0" borderId="0" applyNumberFormat="0" applyFill="0" applyBorder="0" applyAlignment="0" applyProtection="0">
      <alignment vertical="top"/>
    </xf>
    <xf numFmtId="0" fontId="2" fillId="0" borderId="0" applyNumberFormat="0" applyFill="0" applyBorder="0" applyAlignment="0" applyProtection="0">
      <alignment vertical="top"/>
    </xf>
    <xf numFmtId="0" fontId="2" fillId="0" borderId="0" applyNumberFormat="0" applyFill="0" applyBorder="0" applyAlignment="0" applyProtection="0">
      <alignment vertical="top"/>
    </xf>
    <xf numFmtId="0" fontId="2" fillId="0" borderId="0" applyNumberFormat="0" applyFill="0" applyBorder="0" applyAlignment="0" applyProtection="0">
      <alignment vertical="top"/>
    </xf>
    <xf numFmtId="0" fontId="2" fillId="0" borderId="0" applyNumberFormat="0" applyFill="0" applyBorder="0" applyAlignment="0" applyProtection="0">
      <alignment vertical="top"/>
    </xf>
    <xf numFmtId="0" fontId="2" fillId="0" borderId="0" applyNumberFormat="0" applyFill="0" applyBorder="0" applyAlignment="0" applyProtection="0">
      <alignment vertical="top"/>
    </xf>
    <xf numFmtId="0" fontId="48" fillId="0" borderId="0"/>
    <xf numFmtId="0" fontId="48" fillId="0" borderId="0"/>
    <xf numFmtId="0" fontId="48" fillId="0" borderId="0"/>
    <xf numFmtId="0" fontId="48" fillId="0" borderId="0"/>
    <xf numFmtId="0" fontId="8" fillId="0" borderId="0"/>
    <xf numFmtId="0" fontId="47" fillId="0" borderId="0"/>
    <xf numFmtId="0" fontId="48" fillId="0" borderId="0"/>
    <xf numFmtId="0" fontId="2" fillId="0" borderId="0" applyNumberFormat="0" applyFill="0" applyBorder="0" applyAlignment="0" applyProtection="0">
      <alignment vertical="top"/>
    </xf>
    <xf numFmtId="0" fontId="7" fillId="0" borderId="0"/>
    <xf numFmtId="0" fontId="46" fillId="0" borderId="0"/>
    <xf numFmtId="0" fontId="29" fillId="0" borderId="0"/>
    <xf numFmtId="0" fontId="50" fillId="0" borderId="0"/>
    <xf numFmtId="10" fontId="1" fillId="0" borderId="0" applyFont="0" applyFill="0" applyBorder="0" applyAlignment="0" applyProtection="0"/>
    <xf numFmtId="9" fontId="46" fillId="0" borderId="0" applyFont="0" applyFill="0" applyBorder="0" applyAlignment="0" applyProtection="0"/>
    <xf numFmtId="0" fontId="30" fillId="0" borderId="0"/>
    <xf numFmtId="0" fontId="27" fillId="0" borderId="0"/>
    <xf numFmtId="0" fontId="25" fillId="3" borderId="5">
      <alignment horizontal="left" vertical="center"/>
    </xf>
    <xf numFmtId="5" fontId="31" fillId="0" borderId="7">
      <alignment horizontal="left" vertical="top"/>
    </xf>
    <xf numFmtId="5" fontId="32" fillId="0" borderId="8">
      <alignment horizontal="left" vertical="top"/>
    </xf>
    <xf numFmtId="0" fontId="33" fillId="0" borderId="8">
      <alignment horizontal="left" vertical="center"/>
    </xf>
    <xf numFmtId="0" fontId="34" fillId="0" borderId="0" applyNumberForma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6" fillId="0" borderId="0">
      <alignment vertical="center"/>
    </xf>
    <xf numFmtId="40" fontId="37" fillId="0" borderId="0" applyFont="0" applyFill="0" applyBorder="0" applyAlignment="0" applyProtection="0"/>
    <xf numFmtId="38" fontId="37" fillId="0" borderId="0" applyFont="0" applyFill="0" applyBorder="0" applyAlignment="0" applyProtection="0"/>
    <xf numFmtId="0" fontId="37" fillId="0" borderId="0" applyFont="0" applyFill="0" applyBorder="0" applyAlignment="0" applyProtection="0"/>
    <xf numFmtId="0" fontId="37" fillId="0" borderId="0" applyFont="0" applyFill="0" applyBorder="0" applyAlignment="0" applyProtection="0"/>
    <xf numFmtId="9" fontId="38" fillId="0" borderId="0" applyFont="0" applyFill="0" applyBorder="0" applyAlignment="0" applyProtection="0"/>
    <xf numFmtId="0" fontId="39" fillId="0" borderId="0"/>
    <xf numFmtId="169" fontId="40" fillId="0" borderId="0" applyFont="0" applyFill="0" applyBorder="0" applyAlignment="0" applyProtection="0"/>
    <xf numFmtId="171" fontId="40" fillId="0" borderId="0" applyFont="0" applyFill="0" applyBorder="0" applyAlignment="0" applyProtection="0"/>
    <xf numFmtId="182" fontId="16" fillId="0" borderId="0" applyFont="0" applyFill="0" applyBorder="0" applyAlignment="0" applyProtection="0"/>
    <xf numFmtId="183" fontId="16" fillId="0" borderId="0" applyFont="0" applyFill="0" applyBorder="0" applyAlignment="0" applyProtection="0"/>
    <xf numFmtId="184" fontId="16" fillId="0" borderId="0" applyFill="0" applyBorder="0" applyProtection="0">
      <alignment vertical="center"/>
    </xf>
    <xf numFmtId="185" fontId="16" fillId="0" borderId="0" applyFill="0" applyBorder="0" applyProtection="0">
      <alignment vertical="center"/>
      <protection locked="0"/>
    </xf>
    <xf numFmtId="0" fontId="41" fillId="0" borderId="0"/>
    <xf numFmtId="0" fontId="6" fillId="0" borderId="0"/>
    <xf numFmtId="169" fontId="5" fillId="0" borderId="0" applyFont="0" applyFill="0" applyBorder="0" applyAlignment="0" applyProtection="0"/>
    <xf numFmtId="171" fontId="5" fillId="0" borderId="0" applyFont="0" applyFill="0" applyBorder="0" applyAlignment="0" applyProtection="0"/>
    <xf numFmtId="186" fontId="42" fillId="0" borderId="0" applyFont="0" applyFill="0" applyBorder="0" applyAlignment="0" applyProtection="0"/>
    <xf numFmtId="6" fontId="43" fillId="0" borderId="0" applyFont="0" applyFill="0" applyBorder="0" applyAlignment="0" applyProtection="0"/>
    <xf numFmtId="187" fontId="42" fillId="0" borderId="0" applyFont="0" applyFill="0" applyBorder="0" applyAlignment="0" applyProtection="0"/>
  </cellStyleXfs>
  <cellXfs count="188">
    <xf numFmtId="0" fontId="0" fillId="0" borderId="0" xfId="0" applyAlignment="1"/>
    <xf numFmtId="0" fontId="7" fillId="0" borderId="0" xfId="149" applyNumberFormat="1" applyFont="1" applyFill="1" applyBorder="1" applyAlignment="1" applyProtection="1">
      <alignment horizontal="left"/>
      <protection locked="0"/>
    </xf>
    <xf numFmtId="0" fontId="4" fillId="0" borderId="0" xfId="149" applyNumberFormat="1" applyFont="1" applyFill="1" applyBorder="1" applyAlignment="1" applyProtection="1">
      <protection locked="0"/>
    </xf>
    <xf numFmtId="0" fontId="45" fillId="4" borderId="39" xfId="149" applyFont="1" applyFill="1" applyBorder="1" applyAlignment="1" applyProtection="1">
      <alignment horizontal="center" vertical="center" wrapText="1" shrinkToFit="1"/>
      <protection locked="0"/>
    </xf>
    <xf numFmtId="0" fontId="45" fillId="0" borderId="0" xfId="149" applyNumberFormat="1" applyFont="1" applyFill="1" applyBorder="1" applyAlignment="1" applyProtection="1">
      <alignment horizontal="left"/>
      <protection locked="0"/>
    </xf>
    <xf numFmtId="0" fontId="52" fillId="0" borderId="0" xfId="149" applyNumberFormat="1" applyFont="1" applyFill="1" applyBorder="1" applyAlignment="1" applyProtection="1">
      <alignment horizontal="center"/>
      <protection locked="0"/>
    </xf>
    <xf numFmtId="0" fontId="4" fillId="0" borderId="0" xfId="149" applyNumberFormat="1" applyFont="1" applyFill="1" applyBorder="1" applyAlignment="1" applyProtection="1">
      <alignment horizontal="left"/>
      <protection locked="0"/>
    </xf>
    <xf numFmtId="165" fontId="51" fillId="0" borderId="0" xfId="125" applyNumberFormat="1" applyFont="1" applyFill="1" applyBorder="1" applyAlignment="1" applyProtection="1">
      <alignment horizontal="left"/>
      <protection locked="0"/>
    </xf>
    <xf numFmtId="165" fontId="4" fillId="0" borderId="0" xfId="125" applyNumberFormat="1" applyFont="1" applyFill="1" applyBorder="1" applyAlignment="1" applyProtection="1">
      <alignment horizontal="left"/>
      <protection locked="0"/>
    </xf>
    <xf numFmtId="165" fontId="4" fillId="0" borderId="0" xfId="125" applyNumberFormat="1" applyFont="1" applyFill="1" applyBorder="1" applyAlignment="1" applyProtection="1">
      <protection locked="0"/>
    </xf>
    <xf numFmtId="0" fontId="4" fillId="4" borderId="0" xfId="149" applyFont="1" applyFill="1" applyAlignment="1" applyProtection="1">
      <alignment vertical="center" wrapText="1" shrinkToFit="1"/>
      <protection locked="0"/>
    </xf>
    <xf numFmtId="0" fontId="51" fillId="0" borderId="0" xfId="149" applyNumberFormat="1" applyFont="1" applyFill="1" applyBorder="1" applyAlignment="1" applyProtection="1">
      <protection locked="0"/>
    </xf>
    <xf numFmtId="0" fontId="51" fillId="0" borderId="0" xfId="149" applyNumberFormat="1" applyFont="1" applyFill="1" applyBorder="1" applyAlignment="1" applyProtection="1">
      <alignment horizontal="center" vertical="center"/>
      <protection locked="0"/>
    </xf>
    <xf numFmtId="165" fontId="53" fillId="4" borderId="0" xfId="125" applyNumberFormat="1" applyFont="1" applyFill="1" applyAlignment="1" applyProtection="1">
      <alignment horizontal="right"/>
      <protection locked="0"/>
    </xf>
    <xf numFmtId="0" fontId="44" fillId="4" borderId="0" xfId="0" applyFont="1" applyFill="1" applyAlignment="1" applyProtection="1">
      <alignment horizontal="center" vertical="center"/>
      <protection locked="0"/>
    </xf>
    <xf numFmtId="165" fontId="51" fillId="10" borderId="5" xfId="125" applyNumberFormat="1" applyFont="1" applyFill="1" applyBorder="1" applyAlignment="1" applyProtection="1">
      <alignment horizontal="center" vertical="center" wrapText="1" shrinkToFit="1"/>
      <protection locked="0"/>
    </xf>
    <xf numFmtId="165" fontId="51" fillId="9" borderId="5" xfId="125" applyNumberFormat="1" applyFont="1" applyFill="1" applyBorder="1" applyAlignment="1" applyProtection="1">
      <alignment horizontal="center" vertical="center" wrapText="1" shrinkToFit="1"/>
      <protection locked="0"/>
    </xf>
    <xf numFmtId="165" fontId="51" fillId="11" borderId="5" xfId="125" applyNumberFormat="1" applyFont="1" applyFill="1" applyBorder="1" applyAlignment="1" applyProtection="1">
      <alignment horizontal="center" vertical="center" wrapText="1" shrinkToFit="1"/>
      <protection locked="0"/>
    </xf>
    <xf numFmtId="165" fontId="51" fillId="4" borderId="5" xfId="125" applyNumberFormat="1" applyFont="1" applyFill="1" applyBorder="1" applyAlignment="1" applyProtection="1">
      <alignment horizontal="center" vertical="center" wrapText="1" shrinkToFit="1"/>
      <protection locked="0"/>
    </xf>
    <xf numFmtId="165" fontId="51" fillId="4" borderId="5" xfId="125" applyNumberFormat="1" applyFont="1" applyFill="1" applyBorder="1" applyAlignment="1" applyProtection="1">
      <alignment vertical="center" wrapText="1" shrinkToFit="1"/>
      <protection locked="0"/>
    </xf>
    <xf numFmtId="0" fontId="4" fillId="4" borderId="19" xfId="149" applyFont="1" applyFill="1" applyBorder="1" applyAlignment="1" applyProtection="1">
      <alignment horizontal="center" vertical="center" wrapText="1" shrinkToFit="1"/>
      <protection locked="0"/>
    </xf>
    <xf numFmtId="165" fontId="51" fillId="4" borderId="34" xfId="125" applyNumberFormat="1" applyFont="1" applyFill="1" applyBorder="1" applyAlignment="1" applyProtection="1">
      <alignment horizontal="center" vertical="center" wrapText="1" shrinkToFit="1"/>
      <protection locked="0"/>
    </xf>
    <xf numFmtId="165" fontId="51" fillId="4" borderId="40" xfId="125" applyNumberFormat="1" applyFont="1" applyFill="1" applyBorder="1" applyAlignment="1" applyProtection="1">
      <alignment horizontal="center" vertical="center" wrapText="1" shrinkToFit="1"/>
      <protection locked="0"/>
    </xf>
    <xf numFmtId="165" fontId="4" fillId="4" borderId="34" xfId="125" applyNumberFormat="1" applyFont="1" applyFill="1" applyBorder="1" applyAlignment="1" applyProtection="1">
      <alignment horizontal="center" vertical="center" wrapText="1" shrinkToFit="1"/>
      <protection locked="0"/>
    </xf>
    <xf numFmtId="165" fontId="4" fillId="4" borderId="40" xfId="125" applyNumberFormat="1" applyFont="1" applyFill="1" applyBorder="1" applyAlignment="1" applyProtection="1">
      <alignment horizontal="center" vertical="center" wrapText="1" shrinkToFit="1"/>
      <protection locked="0"/>
    </xf>
    <xf numFmtId="165" fontId="4" fillId="4" borderId="43" xfId="125" applyNumberFormat="1" applyFont="1" applyFill="1" applyBorder="1" applyAlignment="1" applyProtection="1">
      <alignment horizontal="center" vertical="center" wrapText="1" shrinkToFit="1"/>
      <protection locked="0"/>
    </xf>
    <xf numFmtId="165" fontId="4" fillId="4" borderId="38" xfId="125" applyNumberFormat="1" applyFont="1" applyFill="1" applyBorder="1" applyAlignment="1" applyProtection="1">
      <alignment horizontal="center" vertical="center" wrapText="1" shrinkToFit="1"/>
      <protection locked="0"/>
    </xf>
    <xf numFmtId="165" fontId="4" fillId="4" borderId="44" xfId="125" applyNumberFormat="1" applyFont="1" applyFill="1" applyBorder="1" applyAlignment="1" applyProtection="1">
      <alignment horizontal="center" vertical="center" wrapText="1" shrinkToFit="1"/>
      <protection locked="0"/>
    </xf>
    <xf numFmtId="165" fontId="4" fillId="4" borderId="5" xfId="125" applyNumberFormat="1" applyFont="1" applyFill="1" applyBorder="1" applyAlignment="1" applyProtection="1">
      <alignment horizontal="center" vertical="center" wrapText="1" shrinkToFit="1"/>
      <protection locked="0"/>
    </xf>
    <xf numFmtId="0" fontId="51" fillId="4" borderId="19" xfId="149" applyFont="1" applyFill="1" applyBorder="1" applyAlignment="1" applyProtection="1">
      <alignment horizontal="left" vertical="center" wrapText="1" shrinkToFit="1"/>
      <protection locked="0"/>
    </xf>
    <xf numFmtId="0" fontId="51" fillId="4" borderId="19" xfId="149" applyFont="1" applyFill="1" applyBorder="1" applyAlignment="1" applyProtection="1">
      <alignment horizontal="center" vertical="center" wrapText="1" shrinkToFit="1"/>
      <protection locked="0"/>
    </xf>
    <xf numFmtId="165" fontId="51" fillId="4" borderId="19" xfId="125" applyNumberFormat="1" applyFont="1" applyFill="1" applyBorder="1" applyAlignment="1" applyProtection="1">
      <alignment horizontal="right" vertical="center" wrapText="1" shrinkToFit="1"/>
      <protection locked="0"/>
    </xf>
    <xf numFmtId="165" fontId="51" fillId="4" borderId="39" xfId="125" applyNumberFormat="1" applyFont="1" applyFill="1" applyBorder="1" applyAlignment="1" applyProtection="1">
      <alignment horizontal="right" vertical="center" wrapText="1" shrinkToFit="1"/>
      <protection locked="0"/>
    </xf>
    <xf numFmtId="165" fontId="51" fillId="4" borderId="44" xfId="125" applyNumberFormat="1" applyFont="1" applyFill="1" applyBorder="1" applyAlignment="1" applyProtection="1">
      <alignment horizontal="right" vertical="center" wrapText="1" shrinkToFit="1"/>
      <protection locked="0"/>
    </xf>
    <xf numFmtId="165" fontId="51" fillId="4" borderId="38" xfId="125" applyNumberFormat="1" applyFont="1" applyFill="1" applyBorder="1" applyAlignment="1" applyProtection="1">
      <alignment horizontal="right" vertical="center" wrapText="1" shrinkToFit="1"/>
      <protection locked="0"/>
    </xf>
    <xf numFmtId="165" fontId="51" fillId="4" borderId="40" xfId="125" applyNumberFormat="1" applyFont="1" applyFill="1" applyBorder="1" applyAlignment="1" applyProtection="1">
      <alignment horizontal="right" vertical="center" wrapText="1" shrinkToFit="1"/>
      <protection locked="0"/>
    </xf>
    <xf numFmtId="0" fontId="51" fillId="0" borderId="0" xfId="149" applyNumberFormat="1" applyFont="1" applyFill="1" applyBorder="1" applyAlignment="1" applyProtection="1">
      <alignment horizontal="left"/>
      <protection locked="0"/>
    </xf>
    <xf numFmtId="0" fontId="51" fillId="4" borderId="30" xfId="149" applyFont="1" applyFill="1" applyBorder="1" applyAlignment="1" applyProtection="1">
      <alignment horizontal="left" vertical="center" wrapText="1" shrinkToFit="1"/>
      <protection locked="0"/>
    </xf>
    <xf numFmtId="0" fontId="51" fillId="4" borderId="30" xfId="149" quotePrefix="1" applyFont="1" applyFill="1" applyBorder="1" applyAlignment="1" applyProtection="1">
      <alignment horizontal="center" vertical="center" wrapText="1" shrinkToFit="1"/>
      <protection locked="0"/>
    </xf>
    <xf numFmtId="165" fontId="51" fillId="4" borderId="30" xfId="125" applyNumberFormat="1" applyFont="1" applyFill="1" applyBorder="1" applyAlignment="1" applyProtection="1">
      <alignment horizontal="right" vertical="center" wrapText="1" shrinkToFit="1"/>
      <protection locked="0"/>
    </xf>
    <xf numFmtId="165" fontId="51" fillId="4" borderId="22" xfId="125" applyNumberFormat="1" applyFont="1" applyFill="1" applyBorder="1" applyAlignment="1" applyProtection="1">
      <alignment horizontal="right" vertical="center" wrapText="1" shrinkToFit="1"/>
      <protection locked="0"/>
    </xf>
    <xf numFmtId="165" fontId="51" fillId="4" borderId="23" xfId="125" applyNumberFormat="1" applyFont="1" applyFill="1" applyBorder="1" applyAlignment="1" applyProtection="1">
      <alignment horizontal="right" vertical="center" wrapText="1" shrinkToFit="1"/>
      <protection locked="0"/>
    </xf>
    <xf numFmtId="165" fontId="51" fillId="4" borderId="45" xfId="125" applyNumberFormat="1" applyFont="1" applyFill="1" applyBorder="1" applyAlignment="1" applyProtection="1">
      <alignment horizontal="right" vertical="center" wrapText="1" shrinkToFit="1"/>
      <protection locked="0"/>
    </xf>
    <xf numFmtId="0" fontId="4" fillId="5" borderId="10" xfId="149" applyFont="1" applyFill="1" applyBorder="1" applyAlignment="1" applyProtection="1">
      <alignment horizontal="left" vertical="center" wrapText="1" shrinkToFit="1"/>
      <protection locked="0"/>
    </xf>
    <xf numFmtId="0" fontId="4" fillId="4" borderId="10" xfId="149" quotePrefix="1" applyFont="1" applyFill="1" applyBorder="1" applyAlignment="1" applyProtection="1">
      <alignment horizontal="center" vertical="center" wrapText="1" shrinkToFit="1"/>
      <protection locked="0"/>
    </xf>
    <xf numFmtId="165" fontId="51" fillId="5" borderId="10" xfId="125" applyNumberFormat="1" applyFont="1" applyFill="1" applyBorder="1" applyAlignment="1" applyProtection="1">
      <alignment horizontal="right" vertical="center" wrapText="1" shrinkToFit="1"/>
      <protection locked="0"/>
    </xf>
    <xf numFmtId="165" fontId="4" fillId="5" borderId="10" xfId="125" applyNumberFormat="1" applyFont="1" applyFill="1" applyBorder="1" applyAlignment="1" applyProtection="1">
      <alignment horizontal="right" vertical="center" wrapText="1" shrinkToFit="1"/>
      <protection locked="0"/>
    </xf>
    <xf numFmtId="165" fontId="4" fillId="5" borderId="16" xfId="125" applyNumberFormat="1" applyFont="1" applyFill="1" applyBorder="1" applyAlignment="1" applyProtection="1">
      <alignment horizontal="right" vertical="center" wrapText="1" shrinkToFit="1"/>
      <protection locked="0"/>
    </xf>
    <xf numFmtId="165" fontId="4" fillId="5" borderId="12" xfId="125" applyNumberFormat="1" applyFont="1" applyFill="1" applyBorder="1" applyAlignment="1" applyProtection="1">
      <alignment horizontal="right" vertical="center" wrapText="1" shrinkToFit="1"/>
      <protection locked="0"/>
    </xf>
    <xf numFmtId="165" fontId="4" fillId="5" borderId="46" xfId="125" applyNumberFormat="1" applyFont="1" applyFill="1" applyBorder="1" applyAlignment="1" applyProtection="1">
      <alignment horizontal="right" vertical="center" wrapText="1" shrinkToFit="1"/>
      <protection locked="0"/>
    </xf>
    <xf numFmtId="165" fontId="4" fillId="4" borderId="46" xfId="125" applyNumberFormat="1" applyFont="1" applyFill="1" applyBorder="1" applyAlignment="1" applyProtection="1">
      <alignment horizontal="right" vertical="center" wrapText="1" shrinkToFit="1"/>
      <protection locked="0"/>
    </xf>
    <xf numFmtId="165" fontId="4" fillId="4" borderId="12" xfId="125" applyNumberFormat="1" applyFont="1" applyFill="1" applyBorder="1" applyAlignment="1" applyProtection="1">
      <alignment horizontal="right" vertical="center" wrapText="1" shrinkToFit="1"/>
      <protection locked="0"/>
    </xf>
    <xf numFmtId="165" fontId="4" fillId="4" borderId="16" xfId="125" applyNumberFormat="1" applyFont="1" applyFill="1" applyBorder="1" applyAlignment="1" applyProtection="1">
      <alignment horizontal="right" vertical="center" wrapText="1" shrinkToFit="1"/>
      <protection locked="0"/>
    </xf>
    <xf numFmtId="165" fontId="51" fillId="4" borderId="10" xfId="125" applyNumberFormat="1" applyFont="1" applyFill="1" applyBorder="1" applyAlignment="1" applyProtection="1">
      <alignment horizontal="right" vertical="center" wrapText="1" shrinkToFit="1"/>
      <protection locked="0"/>
    </xf>
    <xf numFmtId="165" fontId="4" fillId="4" borderId="10" xfId="125" applyNumberFormat="1" applyFont="1" applyFill="1" applyBorder="1" applyAlignment="1" applyProtection="1">
      <alignment horizontal="right" vertical="center" wrapText="1" shrinkToFit="1"/>
      <protection locked="0"/>
    </xf>
    <xf numFmtId="165" fontId="4" fillId="0" borderId="0" xfId="149" applyNumberFormat="1" applyFont="1" applyFill="1" applyBorder="1" applyAlignment="1" applyProtection="1">
      <alignment horizontal="left"/>
      <protection locked="0"/>
    </xf>
    <xf numFmtId="0" fontId="51" fillId="5" borderId="10" xfId="149" applyFont="1" applyFill="1" applyBorder="1" applyAlignment="1" applyProtection="1">
      <alignment horizontal="left" vertical="center" wrapText="1" shrinkToFit="1"/>
      <protection locked="0"/>
    </xf>
    <xf numFmtId="0" fontId="51" fillId="4" borderId="10" xfId="149" quotePrefix="1" applyFont="1" applyFill="1" applyBorder="1" applyAlignment="1" applyProtection="1">
      <alignment horizontal="center" vertical="center" wrapText="1" shrinkToFit="1"/>
      <protection locked="0"/>
    </xf>
    <xf numFmtId="165" fontId="51" fillId="4" borderId="16" xfId="125" applyNumberFormat="1" applyFont="1" applyFill="1" applyBorder="1" applyAlignment="1" applyProtection="1">
      <alignment horizontal="right" vertical="center" wrapText="1" shrinkToFit="1"/>
      <protection locked="0"/>
    </xf>
    <xf numFmtId="165" fontId="51" fillId="4" borderId="12" xfId="125" applyNumberFormat="1" applyFont="1" applyFill="1" applyBorder="1" applyAlignment="1" applyProtection="1">
      <alignment horizontal="right" vertical="center" wrapText="1" shrinkToFit="1"/>
      <protection locked="0"/>
    </xf>
    <xf numFmtId="165" fontId="51" fillId="4" borderId="46" xfId="125" applyNumberFormat="1" applyFont="1" applyFill="1" applyBorder="1" applyAlignment="1" applyProtection="1">
      <alignment horizontal="right" vertical="center" wrapText="1" shrinkToFit="1"/>
      <protection locked="0"/>
    </xf>
    <xf numFmtId="0" fontId="51" fillId="4" borderId="18" xfId="149" applyFont="1" applyFill="1" applyBorder="1" applyAlignment="1" applyProtection="1">
      <alignment horizontal="left" vertical="center" wrapText="1" shrinkToFit="1"/>
      <protection locked="0"/>
    </xf>
    <xf numFmtId="165" fontId="51" fillId="4" borderId="18" xfId="125" applyNumberFormat="1" applyFont="1" applyFill="1" applyBorder="1" applyAlignment="1" applyProtection="1">
      <alignment horizontal="right" vertical="center" wrapText="1" shrinkToFit="1"/>
      <protection locked="0"/>
    </xf>
    <xf numFmtId="165" fontId="51" fillId="4" borderId="27" xfId="125" applyNumberFormat="1" applyFont="1" applyFill="1" applyBorder="1" applyAlignment="1" applyProtection="1">
      <alignment horizontal="right" vertical="center" wrapText="1" shrinkToFit="1"/>
      <protection locked="0"/>
    </xf>
    <xf numFmtId="165" fontId="51" fillId="4" borderId="29" xfId="125" applyNumberFormat="1" applyFont="1" applyFill="1" applyBorder="1" applyAlignment="1" applyProtection="1">
      <alignment horizontal="right" vertical="center" wrapText="1" shrinkToFit="1"/>
      <protection locked="0"/>
    </xf>
    <xf numFmtId="165" fontId="51" fillId="4" borderId="47" xfId="125" applyNumberFormat="1" applyFont="1" applyFill="1" applyBorder="1" applyAlignment="1" applyProtection="1">
      <alignment horizontal="right" vertical="center" wrapText="1" shrinkToFit="1"/>
      <protection locked="0"/>
    </xf>
    <xf numFmtId="165" fontId="51" fillId="0" borderId="44" xfId="125" applyNumberFormat="1" applyFont="1" applyFill="1" applyBorder="1" applyAlignment="1" applyProtection="1">
      <alignment horizontal="right" vertical="center" wrapText="1" shrinkToFit="1"/>
      <protection locked="0"/>
    </xf>
    <xf numFmtId="165" fontId="51" fillId="4" borderId="48" xfId="125" applyNumberFormat="1" applyFont="1" applyFill="1" applyBorder="1" applyAlignment="1" applyProtection="1">
      <alignment horizontal="right" vertical="center" wrapText="1" shrinkToFit="1"/>
      <protection locked="0"/>
    </xf>
    <xf numFmtId="0" fontId="4" fillId="5" borderId="10" xfId="149" applyFont="1" applyFill="1" applyBorder="1" applyAlignment="1" applyProtection="1">
      <alignment horizontal="center" vertical="center" wrapText="1" shrinkToFit="1"/>
      <protection locked="0"/>
    </xf>
    <xf numFmtId="165" fontId="4" fillId="4" borderId="16" xfId="116" applyNumberFormat="1" applyFont="1" applyFill="1" applyBorder="1" applyAlignment="1" applyProtection="1">
      <alignment horizontal="right" vertical="center" wrapText="1" shrinkToFit="1"/>
      <protection locked="0"/>
    </xf>
    <xf numFmtId="165" fontId="4" fillId="0" borderId="12" xfId="125" applyNumberFormat="1" applyFont="1" applyFill="1" applyBorder="1" applyAlignment="1" applyProtection="1">
      <alignment horizontal="right" vertical="center" wrapText="1" shrinkToFit="1"/>
      <protection locked="0"/>
    </xf>
    <xf numFmtId="0" fontId="4" fillId="4" borderId="18" xfId="149" applyFont="1" applyFill="1" applyBorder="1" applyAlignment="1" applyProtection="1">
      <alignment horizontal="left" vertical="center" wrapText="1" shrinkToFit="1"/>
      <protection locked="0"/>
    </xf>
    <xf numFmtId="0" fontId="4" fillId="5" borderId="18" xfId="149" applyFont="1" applyFill="1" applyBorder="1" applyAlignment="1" applyProtection="1">
      <alignment horizontal="center" vertical="center" wrapText="1" shrinkToFit="1"/>
      <protection locked="0"/>
    </xf>
    <xf numFmtId="165" fontId="4" fillId="4" borderId="18" xfId="125" applyNumberFormat="1" applyFont="1" applyFill="1" applyBorder="1" applyAlignment="1" applyProtection="1">
      <alignment horizontal="right" vertical="center" wrapText="1" shrinkToFit="1"/>
      <protection locked="0"/>
    </xf>
    <xf numFmtId="165" fontId="4" fillId="4" borderId="27" xfId="125" applyNumberFormat="1" applyFont="1" applyFill="1" applyBorder="1" applyAlignment="1" applyProtection="1">
      <alignment horizontal="right" vertical="center" wrapText="1" shrinkToFit="1"/>
      <protection locked="0"/>
    </xf>
    <xf numFmtId="165" fontId="4" fillId="0" borderId="29" xfId="125" applyNumberFormat="1" applyFont="1" applyFill="1" applyBorder="1" applyAlignment="1" applyProtection="1">
      <alignment horizontal="right" vertical="center" wrapText="1" shrinkToFit="1"/>
      <protection locked="0"/>
    </xf>
    <xf numFmtId="165" fontId="4" fillId="4" borderId="47" xfId="125" applyNumberFormat="1" applyFont="1" applyFill="1" applyBorder="1" applyAlignment="1" applyProtection="1">
      <alignment horizontal="right" vertical="center" wrapText="1" shrinkToFit="1"/>
      <protection locked="0"/>
    </xf>
    <xf numFmtId="165" fontId="4" fillId="4" borderId="29" xfId="125" applyNumberFormat="1" applyFont="1" applyFill="1" applyBorder="1" applyAlignment="1" applyProtection="1">
      <alignment horizontal="right" vertical="center" wrapText="1" shrinkToFit="1"/>
      <protection locked="0"/>
    </xf>
    <xf numFmtId="0" fontId="51" fillId="4" borderId="30" xfId="149" applyFont="1" applyFill="1" applyBorder="1" applyAlignment="1" applyProtection="1">
      <alignment horizontal="center" vertical="center" wrapText="1" shrinkToFit="1"/>
      <protection locked="0"/>
    </xf>
    <xf numFmtId="165" fontId="51" fillId="0" borderId="23" xfId="125" applyNumberFormat="1" applyFont="1" applyFill="1" applyBorder="1" applyAlignment="1" applyProtection="1">
      <alignment horizontal="right" vertical="center" wrapText="1" shrinkToFit="1"/>
      <protection locked="0"/>
    </xf>
    <xf numFmtId="165" fontId="51" fillId="4" borderId="31" xfId="125" applyNumberFormat="1" applyFont="1" applyFill="1" applyBorder="1" applyAlignment="1" applyProtection="1">
      <alignment horizontal="right" vertical="center" wrapText="1" shrinkToFit="1"/>
      <protection locked="0"/>
    </xf>
    <xf numFmtId="165" fontId="51" fillId="4" borderId="5" xfId="125" applyNumberFormat="1" applyFont="1" applyFill="1" applyBorder="1" applyAlignment="1" applyProtection="1">
      <alignment horizontal="right" vertical="center" wrapText="1" shrinkToFit="1"/>
      <protection locked="0"/>
    </xf>
    <xf numFmtId="165" fontId="51" fillId="4" borderId="11" xfId="125" applyNumberFormat="1" applyFont="1" applyFill="1" applyBorder="1" applyAlignment="1" applyProtection="1">
      <alignment horizontal="right" vertical="center" wrapText="1" shrinkToFit="1"/>
      <protection locked="0"/>
    </xf>
    <xf numFmtId="165" fontId="51" fillId="7" borderId="39" xfId="125" applyNumberFormat="1" applyFont="1" applyFill="1" applyBorder="1" applyAlignment="1" applyProtection="1">
      <alignment horizontal="right" vertical="center" wrapText="1" shrinkToFit="1"/>
      <protection locked="0"/>
    </xf>
    <xf numFmtId="0" fontId="51" fillId="4" borderId="49" xfId="149" applyFont="1" applyFill="1" applyBorder="1" applyAlignment="1" applyProtection="1">
      <alignment horizontal="left" vertical="center" wrapText="1" shrinkToFit="1"/>
      <protection locked="0"/>
    </xf>
    <xf numFmtId="0" fontId="51" fillId="4" borderId="49" xfId="149" applyFont="1" applyFill="1" applyBorder="1" applyAlignment="1" applyProtection="1">
      <alignment horizontal="center" vertical="center" wrapText="1" shrinkToFit="1"/>
      <protection locked="0"/>
    </xf>
    <xf numFmtId="165" fontId="51" fillId="4" borderId="50" xfId="125" applyNumberFormat="1" applyFont="1" applyFill="1" applyBorder="1" applyAlignment="1" applyProtection="1">
      <alignment horizontal="right" vertical="center" wrapText="1" shrinkToFit="1"/>
      <protection locked="0"/>
    </xf>
    <xf numFmtId="165" fontId="51" fillId="4" borderId="51" xfId="125" applyNumberFormat="1" applyFont="1" applyFill="1" applyBorder="1" applyAlignment="1" applyProtection="1">
      <alignment horizontal="right" vertical="center" wrapText="1" shrinkToFit="1"/>
      <protection locked="0"/>
    </xf>
    <xf numFmtId="165" fontId="51" fillId="4" borderId="49" xfId="125" applyNumberFormat="1" applyFont="1" applyFill="1" applyBorder="1" applyAlignment="1" applyProtection="1">
      <alignment horizontal="right" vertical="center" wrapText="1" shrinkToFit="1"/>
      <protection locked="0"/>
    </xf>
    <xf numFmtId="165" fontId="51" fillId="0" borderId="52" xfId="125" applyNumberFormat="1" applyFont="1" applyFill="1" applyBorder="1" applyAlignment="1" applyProtection="1">
      <alignment horizontal="right" vertical="center" wrapText="1" shrinkToFit="1"/>
      <protection locked="0"/>
    </xf>
    <xf numFmtId="165" fontId="51" fillId="4" borderId="61" xfId="125" applyNumberFormat="1" applyFont="1" applyFill="1" applyBorder="1" applyAlignment="1" applyProtection="1">
      <alignment horizontal="right" vertical="center" wrapText="1" shrinkToFit="1"/>
      <protection locked="0"/>
    </xf>
    <xf numFmtId="0" fontId="51" fillId="4" borderId="17" xfId="149" applyFont="1" applyFill="1" applyBorder="1" applyAlignment="1" applyProtection="1">
      <alignment horizontal="left" vertical="center" wrapText="1" shrinkToFit="1"/>
      <protection locked="0"/>
    </xf>
    <xf numFmtId="0" fontId="51" fillId="5" borderId="17" xfId="149" applyFont="1" applyFill="1" applyBorder="1" applyAlignment="1" applyProtection="1">
      <alignment horizontal="center" vertical="center" wrapText="1" shrinkToFit="1"/>
      <protection locked="0"/>
    </xf>
    <xf numFmtId="165" fontId="51" fillId="4" borderId="17" xfId="125" applyNumberFormat="1" applyFont="1" applyFill="1" applyBorder="1" applyAlignment="1" applyProtection="1">
      <alignment horizontal="right" vertical="center" wrapText="1" shrinkToFit="1"/>
      <protection locked="0"/>
    </xf>
    <xf numFmtId="165" fontId="51" fillId="4" borderId="25" xfId="125" applyNumberFormat="1" applyFont="1" applyFill="1" applyBorder="1" applyAlignment="1" applyProtection="1">
      <alignment horizontal="right" vertical="center" wrapText="1" shrinkToFit="1"/>
      <protection locked="0"/>
    </xf>
    <xf numFmtId="165" fontId="51" fillId="4" borderId="26" xfId="125" applyNumberFormat="1" applyFont="1" applyFill="1" applyBorder="1" applyAlignment="1" applyProtection="1">
      <alignment horizontal="right" vertical="center" wrapText="1" shrinkToFit="1"/>
      <protection locked="0"/>
    </xf>
    <xf numFmtId="165" fontId="51" fillId="4" borderId="62" xfId="125" applyNumberFormat="1" applyFont="1" applyFill="1" applyBorder="1" applyAlignment="1" applyProtection="1">
      <alignment horizontal="right" vertical="center" wrapText="1" shrinkToFit="1"/>
      <protection locked="0"/>
    </xf>
    <xf numFmtId="0" fontId="51" fillId="5" borderId="10" xfId="149" applyFont="1" applyFill="1" applyBorder="1" applyAlignment="1" applyProtection="1">
      <alignment horizontal="center" vertical="center" wrapText="1" shrinkToFit="1"/>
      <protection locked="0"/>
    </xf>
    <xf numFmtId="0" fontId="4" fillId="5" borderId="10" xfId="149" applyFont="1" applyFill="1" applyBorder="1" applyAlignment="1" applyProtection="1">
      <alignment horizontal="left" vertical="center" wrapText="1" indent="2" shrinkToFit="1"/>
      <protection locked="0"/>
    </xf>
    <xf numFmtId="0" fontId="51" fillId="6" borderId="0" xfId="149" applyNumberFormat="1" applyFont="1" applyFill="1" applyBorder="1" applyAlignment="1" applyProtection="1">
      <alignment horizontal="left"/>
      <protection locked="0"/>
    </xf>
    <xf numFmtId="165" fontId="51" fillId="5" borderId="12" xfId="125" applyNumberFormat="1" applyFont="1" applyFill="1" applyBorder="1" applyAlignment="1" applyProtection="1">
      <alignment horizontal="right" vertical="center" wrapText="1" shrinkToFit="1"/>
      <protection locked="0"/>
    </xf>
    <xf numFmtId="165" fontId="51" fillId="5" borderId="46" xfId="125" applyNumberFormat="1" applyFont="1" applyFill="1" applyBorder="1" applyAlignment="1" applyProtection="1">
      <alignment horizontal="right" vertical="center" wrapText="1" shrinkToFit="1"/>
      <protection locked="0"/>
    </xf>
    <xf numFmtId="165" fontId="51" fillId="6" borderId="0" xfId="149" applyNumberFormat="1" applyFont="1" applyFill="1" applyBorder="1" applyAlignment="1" applyProtection="1">
      <alignment horizontal="left"/>
      <protection locked="0"/>
    </xf>
    <xf numFmtId="0" fontId="4" fillId="6" borderId="0" xfId="149" applyNumberFormat="1" applyFont="1" applyFill="1" applyBorder="1" applyAlignment="1" applyProtection="1">
      <alignment horizontal="left"/>
      <protection locked="0"/>
    </xf>
    <xf numFmtId="165" fontId="51" fillId="5" borderId="16" xfId="125" applyNumberFormat="1" applyFont="1" applyFill="1" applyBorder="1" applyAlignment="1" applyProtection="1">
      <alignment horizontal="right" vertical="center" wrapText="1" shrinkToFit="1"/>
      <protection locked="0"/>
    </xf>
    <xf numFmtId="165" fontId="4" fillId="7" borderId="12" xfId="125" applyNumberFormat="1" applyFont="1" applyFill="1" applyBorder="1" applyAlignment="1" applyProtection="1">
      <alignment horizontal="right" vertical="center" wrapText="1" shrinkToFit="1"/>
      <protection locked="0"/>
    </xf>
    <xf numFmtId="165" fontId="4" fillId="6" borderId="0" xfId="149" applyNumberFormat="1" applyFont="1" applyFill="1" applyBorder="1" applyAlignment="1" applyProtection="1">
      <alignment horizontal="left"/>
      <protection locked="0"/>
    </xf>
    <xf numFmtId="165" fontId="4" fillId="7" borderId="10" xfId="125" applyNumberFormat="1" applyFont="1" applyFill="1" applyBorder="1" applyAlignment="1" applyProtection="1">
      <alignment horizontal="right" vertical="center" wrapText="1" shrinkToFit="1"/>
      <protection locked="0"/>
    </xf>
    <xf numFmtId="165" fontId="54" fillId="7" borderId="10" xfId="125" applyNumberFormat="1" applyFont="1" applyFill="1" applyBorder="1" applyAlignment="1" applyProtection="1">
      <alignment horizontal="right" vertical="center" wrapText="1" shrinkToFit="1"/>
      <protection locked="0"/>
    </xf>
    <xf numFmtId="0" fontId="4" fillId="6" borderId="9" xfId="149" applyNumberFormat="1" applyFont="1" applyFill="1" applyBorder="1" applyAlignment="1" applyProtection="1">
      <alignment horizontal="left"/>
      <protection locked="0"/>
    </xf>
    <xf numFmtId="0" fontId="4" fillId="6" borderId="13" xfId="149" applyFont="1" applyFill="1" applyBorder="1" applyAlignment="1" applyProtection="1">
      <alignment horizontal="left" vertical="center" wrapText="1" indent="2" shrinkToFit="1"/>
      <protection locked="0"/>
    </xf>
    <xf numFmtId="0" fontId="4" fillId="6" borderId="13" xfId="149" applyFont="1" applyFill="1" applyBorder="1" applyAlignment="1" applyProtection="1">
      <alignment horizontal="center" vertical="center" wrapText="1" shrinkToFit="1"/>
      <protection locked="0"/>
    </xf>
    <xf numFmtId="165" fontId="51" fillId="6" borderId="13" xfId="125" applyNumberFormat="1" applyFont="1" applyFill="1" applyBorder="1" applyAlignment="1" applyProtection="1">
      <alignment horizontal="right" vertical="center" wrapText="1" shrinkToFit="1"/>
      <protection locked="0"/>
    </xf>
    <xf numFmtId="165" fontId="51" fillId="6" borderId="32" xfId="125" applyNumberFormat="1" applyFont="1" applyFill="1" applyBorder="1" applyAlignment="1" applyProtection="1">
      <alignment horizontal="right" vertical="center" wrapText="1" shrinkToFit="1"/>
      <protection locked="0"/>
    </xf>
    <xf numFmtId="165" fontId="4" fillId="6" borderId="13" xfId="125" applyNumberFormat="1" applyFont="1" applyFill="1" applyBorder="1" applyAlignment="1" applyProtection="1">
      <alignment horizontal="right" vertical="center" wrapText="1" shrinkToFit="1"/>
      <protection locked="0"/>
    </xf>
    <xf numFmtId="165" fontId="4" fillId="6" borderId="32" xfId="125" applyNumberFormat="1" applyFont="1" applyFill="1" applyBorder="1" applyAlignment="1" applyProtection="1">
      <alignment horizontal="right" vertical="center" wrapText="1" shrinkToFit="1"/>
      <protection locked="0"/>
    </xf>
    <xf numFmtId="165" fontId="4" fillId="6" borderId="15" xfId="125" applyNumberFormat="1" applyFont="1" applyFill="1" applyBorder="1" applyAlignment="1" applyProtection="1">
      <alignment horizontal="right" vertical="center" wrapText="1" shrinkToFit="1"/>
      <protection locked="0"/>
    </xf>
    <xf numFmtId="165" fontId="4" fillId="6" borderId="63" xfId="125" applyNumberFormat="1" applyFont="1" applyFill="1" applyBorder="1" applyAlignment="1" applyProtection="1">
      <alignment horizontal="right" vertical="center" wrapText="1" shrinkToFit="1"/>
      <protection locked="0"/>
    </xf>
    <xf numFmtId="165" fontId="4" fillId="6" borderId="46" xfId="125" applyNumberFormat="1" applyFont="1" applyFill="1" applyBorder="1" applyAlignment="1" applyProtection="1">
      <alignment horizontal="right" vertical="center" wrapText="1" shrinkToFit="1"/>
      <protection locked="0"/>
    </xf>
    <xf numFmtId="165" fontId="4" fillId="6" borderId="12" xfId="125" applyNumberFormat="1" applyFont="1" applyFill="1" applyBorder="1" applyAlignment="1" applyProtection="1">
      <alignment horizontal="right" vertical="center" wrapText="1" shrinkToFit="1"/>
      <protection locked="0"/>
    </xf>
    <xf numFmtId="165" fontId="4" fillId="8" borderId="15" xfId="125" applyNumberFormat="1" applyFont="1" applyFill="1" applyBorder="1" applyAlignment="1" applyProtection="1">
      <alignment horizontal="right" vertical="center" wrapText="1" shrinkToFit="1"/>
      <protection locked="0"/>
    </xf>
    <xf numFmtId="0" fontId="4" fillId="4" borderId="34" xfId="149" applyFont="1" applyFill="1" applyBorder="1" applyAlignment="1" applyProtection="1">
      <alignment horizontal="left" vertical="center" wrapText="1" shrinkToFit="1"/>
      <protection locked="0"/>
    </xf>
    <xf numFmtId="0" fontId="4" fillId="4" borderId="34" xfId="149" applyFont="1" applyFill="1" applyBorder="1" applyAlignment="1" applyProtection="1">
      <alignment horizontal="center" vertical="center" wrapText="1" shrinkToFit="1"/>
      <protection locked="0"/>
    </xf>
    <xf numFmtId="165" fontId="51" fillId="4" borderId="34" xfId="125" applyNumberFormat="1" applyFont="1" applyFill="1" applyBorder="1" applyAlignment="1" applyProtection="1">
      <alignment horizontal="right" vertical="center" wrapText="1" shrinkToFit="1"/>
      <protection locked="0"/>
    </xf>
    <xf numFmtId="165" fontId="51" fillId="4" borderId="33" xfId="125" applyNumberFormat="1" applyFont="1" applyFill="1" applyBorder="1" applyAlignment="1" applyProtection="1">
      <alignment horizontal="right" vertical="center" wrapText="1" shrinkToFit="1"/>
      <protection locked="0"/>
    </xf>
    <xf numFmtId="165" fontId="4" fillId="4" borderId="34" xfId="125" applyNumberFormat="1" applyFont="1" applyFill="1" applyBorder="1" applyAlignment="1" applyProtection="1">
      <alignment horizontal="right" vertical="center" wrapText="1" shrinkToFit="1"/>
      <protection locked="0"/>
    </xf>
    <xf numFmtId="165" fontId="4" fillId="5" borderId="40" xfId="125" applyNumberFormat="1" applyFont="1" applyFill="1" applyBorder="1" applyAlignment="1" applyProtection="1">
      <alignment horizontal="right" vertical="center" wrapText="1" shrinkToFit="1"/>
      <protection locked="0"/>
    </xf>
    <xf numFmtId="165" fontId="4" fillId="4" borderId="53" xfId="125" applyNumberFormat="1" applyFont="1" applyFill="1" applyBorder="1" applyAlignment="1" applyProtection="1">
      <alignment horizontal="right" vertical="center" wrapText="1" shrinkToFit="1"/>
      <protection locked="0"/>
    </xf>
    <xf numFmtId="165" fontId="4" fillId="4" borderId="0" xfId="125" applyNumberFormat="1" applyFont="1" applyFill="1" applyBorder="1" applyAlignment="1" applyProtection="1">
      <alignment horizontal="right" vertical="center" wrapText="1" shrinkToFit="1"/>
      <protection locked="0"/>
    </xf>
    <xf numFmtId="165" fontId="53" fillId="6" borderId="0" xfId="149" applyNumberFormat="1" applyFont="1" applyFill="1" applyBorder="1" applyAlignment="1" applyProtection="1">
      <alignment horizontal="left"/>
      <protection locked="0"/>
    </xf>
    <xf numFmtId="0" fontId="55" fillId="0" borderId="0" xfId="149" applyNumberFormat="1" applyFont="1" applyFill="1" applyBorder="1" applyAlignment="1" applyProtection="1">
      <protection locked="0"/>
    </xf>
    <xf numFmtId="165" fontId="56" fillId="0" borderId="0" xfId="125" applyNumberFormat="1" applyFont="1" applyFill="1" applyBorder="1" applyAlignment="1" applyProtection="1">
      <alignment horizontal="left"/>
      <protection locked="0"/>
    </xf>
    <xf numFmtId="165" fontId="55" fillId="0" borderId="0" xfId="125" applyNumberFormat="1" applyFont="1" applyFill="1" applyBorder="1" applyAlignment="1" applyProtection="1">
      <alignment horizontal="left"/>
      <protection locked="0"/>
    </xf>
    <xf numFmtId="0" fontId="4" fillId="0" borderId="0" xfId="149" applyNumberFormat="1" applyFont="1" applyFill="1" applyBorder="1" applyAlignment="1" applyProtection="1">
      <alignment horizontal="left" indent="2"/>
      <protection locked="0"/>
    </xf>
    <xf numFmtId="0" fontId="51" fillId="4" borderId="0" xfId="149" applyFont="1" applyFill="1" applyAlignment="1" applyProtection="1">
      <alignment vertical="top" wrapText="1" shrinkToFit="1"/>
      <protection locked="0"/>
    </xf>
    <xf numFmtId="0" fontId="4" fillId="0" borderId="0" xfId="0" applyNumberFormat="1" applyFont="1" applyFill="1" applyBorder="1" applyAlignment="1" applyProtection="1">
      <alignment horizontal="left" indent="3"/>
      <protection locked="0"/>
    </xf>
    <xf numFmtId="165" fontId="51" fillId="4" borderId="0" xfId="125" applyNumberFormat="1" applyFont="1" applyFill="1" applyAlignment="1" applyProtection="1">
      <alignment horizontal="center" vertical="top" wrapText="1" shrinkToFit="1"/>
      <protection locked="0"/>
    </xf>
    <xf numFmtId="0" fontId="4" fillId="0" borderId="0" xfId="0" applyNumberFormat="1" applyFont="1" applyFill="1" applyBorder="1" applyAlignment="1" applyProtection="1">
      <alignment horizontal="left" indent="6"/>
      <protection locked="0"/>
    </xf>
    <xf numFmtId="165" fontId="51" fillId="4" borderId="0" xfId="125" applyNumberFormat="1" applyFont="1" applyFill="1" applyAlignment="1" applyProtection="1">
      <alignment horizontal="right" wrapText="1" shrinkToFit="1"/>
      <protection locked="0"/>
    </xf>
    <xf numFmtId="165" fontId="4" fillId="0" borderId="0" xfId="125" applyNumberFormat="1" applyFont="1" applyFill="1" applyBorder="1" applyAlignment="1" applyProtection="1">
      <alignment horizontal="right" vertical="center"/>
      <protection locked="0"/>
    </xf>
    <xf numFmtId="0" fontId="4" fillId="4" borderId="34" xfId="149" applyFont="1" applyFill="1" applyBorder="1" applyAlignment="1" applyProtection="1">
      <alignment horizontal="center" vertical="center" wrapText="1" shrinkToFit="1"/>
      <protection locked="0"/>
    </xf>
    <xf numFmtId="0" fontId="4" fillId="4" borderId="20" xfId="149" applyFont="1" applyFill="1" applyBorder="1" applyAlignment="1" applyProtection="1">
      <alignment horizontal="center" vertical="center" wrapText="1" shrinkToFit="1"/>
      <protection locked="0"/>
    </xf>
    <xf numFmtId="0" fontId="4" fillId="4" borderId="34" xfId="149" applyFont="1" applyFill="1" applyBorder="1" applyAlignment="1" applyProtection="1">
      <alignment horizontal="left" vertical="center" wrapText="1" shrinkToFit="1"/>
      <protection locked="0"/>
    </xf>
    <xf numFmtId="0" fontId="4" fillId="5" borderId="24" xfId="149" applyFont="1" applyFill="1" applyBorder="1" applyAlignment="1" applyProtection="1">
      <alignment horizontal="center" vertical="center" wrapText="1" shrinkToFit="1"/>
      <protection locked="0"/>
    </xf>
    <xf numFmtId="0" fontId="4" fillId="5" borderId="16" xfId="149" applyFont="1" applyFill="1" applyBorder="1" applyAlignment="1" applyProtection="1">
      <alignment horizontal="center" vertical="center" wrapText="1" shrinkToFit="1"/>
      <protection locked="0"/>
    </xf>
    <xf numFmtId="0" fontId="4" fillId="5" borderId="10" xfId="149" applyFont="1" applyFill="1" applyBorder="1" applyAlignment="1" applyProtection="1">
      <alignment horizontal="left" vertical="center" wrapText="1" shrinkToFit="1"/>
      <protection locked="0"/>
    </xf>
    <xf numFmtId="0" fontId="4" fillId="6" borderId="60" xfId="149" applyFont="1" applyFill="1" applyBorder="1" applyAlignment="1" applyProtection="1">
      <alignment horizontal="center" vertical="center" wrapText="1" shrinkToFit="1"/>
      <protection locked="0"/>
    </xf>
    <xf numFmtId="0" fontId="4" fillId="6" borderId="14" xfId="149" applyFont="1" applyFill="1" applyBorder="1" applyAlignment="1" applyProtection="1">
      <alignment horizontal="center" vertical="center" wrapText="1" shrinkToFit="1"/>
      <protection locked="0"/>
    </xf>
    <xf numFmtId="0" fontId="4" fillId="6" borderId="13" xfId="149" applyFont="1" applyFill="1" applyBorder="1" applyAlignment="1" applyProtection="1">
      <alignment horizontal="left" vertical="center" wrapText="1" shrinkToFit="1"/>
      <protection locked="0"/>
    </xf>
    <xf numFmtId="0" fontId="51" fillId="5" borderId="24" xfId="149" applyFont="1" applyFill="1" applyBorder="1" applyAlignment="1" applyProtection="1">
      <alignment horizontal="center" vertical="center" wrapText="1" shrinkToFit="1"/>
      <protection locked="0"/>
    </xf>
    <xf numFmtId="0" fontId="51" fillId="5" borderId="16" xfId="149" applyFont="1" applyFill="1" applyBorder="1" applyAlignment="1" applyProtection="1">
      <alignment horizontal="center" vertical="center" wrapText="1" shrinkToFit="1"/>
      <protection locked="0"/>
    </xf>
    <xf numFmtId="0" fontId="51" fillId="5" borderId="10" xfId="149" applyFont="1" applyFill="1" applyBorder="1" applyAlignment="1" applyProtection="1">
      <alignment horizontal="left" vertical="center" wrapText="1" shrinkToFit="1"/>
      <protection locked="0"/>
    </xf>
    <xf numFmtId="0" fontId="51" fillId="4" borderId="58" xfId="149" applyFont="1" applyFill="1" applyBorder="1" applyAlignment="1" applyProtection="1">
      <alignment horizontal="center" vertical="center" wrapText="1" shrinkToFit="1"/>
      <protection locked="0"/>
    </xf>
    <xf numFmtId="0" fontId="51" fillId="4" borderId="51" xfId="149" applyFont="1" applyFill="1" applyBorder="1" applyAlignment="1" applyProtection="1">
      <alignment horizontal="center" vertical="center" wrapText="1" shrinkToFit="1"/>
      <protection locked="0"/>
    </xf>
    <xf numFmtId="0" fontId="51" fillId="4" borderId="49" xfId="149" applyFont="1" applyFill="1" applyBorder="1" applyAlignment="1" applyProtection="1">
      <alignment horizontal="left" vertical="center" wrapText="1" shrinkToFit="1"/>
      <protection locked="0"/>
    </xf>
    <xf numFmtId="0" fontId="51" fillId="5" borderId="59" xfId="149" applyFont="1" applyFill="1" applyBorder="1" applyAlignment="1" applyProtection="1">
      <alignment horizontal="center" vertical="center" wrapText="1" shrinkToFit="1"/>
      <protection locked="0"/>
    </xf>
    <xf numFmtId="0" fontId="51" fillId="5" borderId="25" xfId="149" applyFont="1" applyFill="1" applyBorder="1" applyAlignment="1" applyProtection="1">
      <alignment horizontal="center" vertical="center" wrapText="1" shrinkToFit="1"/>
      <protection locked="0"/>
    </xf>
    <xf numFmtId="0" fontId="51" fillId="4" borderId="17" xfId="149" applyFont="1" applyFill="1" applyBorder="1" applyAlignment="1" applyProtection="1">
      <alignment horizontal="left" vertical="center" wrapText="1" shrinkToFit="1"/>
      <protection locked="0"/>
    </xf>
    <xf numFmtId="0" fontId="4" fillId="5" borderId="28" xfId="149" applyFont="1" applyFill="1" applyBorder="1" applyAlignment="1" applyProtection="1">
      <alignment horizontal="center" vertical="center" wrapText="1" shrinkToFit="1"/>
      <protection locked="0"/>
    </xf>
    <xf numFmtId="0" fontId="4" fillId="5" borderId="27" xfId="149" applyFont="1" applyFill="1" applyBorder="1" applyAlignment="1" applyProtection="1">
      <alignment horizontal="center" vertical="center" wrapText="1" shrinkToFit="1"/>
      <protection locked="0"/>
    </xf>
    <xf numFmtId="0" fontId="4" fillId="4" borderId="18" xfId="149" applyFont="1" applyFill="1" applyBorder="1" applyAlignment="1" applyProtection="1">
      <alignment horizontal="left" vertical="center" wrapText="1" shrinkToFit="1"/>
      <protection locked="0"/>
    </xf>
    <xf numFmtId="0" fontId="51" fillId="4" borderId="56" xfId="149" applyFont="1" applyFill="1" applyBorder="1" applyAlignment="1" applyProtection="1">
      <alignment horizontal="center" vertical="center" wrapText="1" shrinkToFit="1"/>
      <protection locked="0"/>
    </xf>
    <xf numFmtId="0" fontId="51" fillId="4" borderId="39" xfId="149" applyFont="1" applyFill="1" applyBorder="1" applyAlignment="1" applyProtection="1">
      <alignment horizontal="center" vertical="center" wrapText="1" shrinkToFit="1"/>
      <protection locked="0"/>
    </xf>
    <xf numFmtId="0" fontId="51" fillId="4" borderId="19" xfId="149" applyFont="1" applyFill="1" applyBorder="1" applyAlignment="1" applyProtection="1">
      <alignment horizontal="left" vertical="center" wrapText="1" shrinkToFit="1"/>
      <protection locked="0"/>
    </xf>
    <xf numFmtId="0" fontId="51" fillId="4" borderId="57" xfId="149" applyFont="1" applyFill="1" applyBorder="1" applyAlignment="1" applyProtection="1">
      <alignment horizontal="center" vertical="center" wrapText="1" shrinkToFit="1"/>
      <protection locked="0"/>
    </xf>
    <xf numFmtId="0" fontId="51" fillId="4" borderId="22" xfId="149" applyFont="1" applyFill="1" applyBorder="1" applyAlignment="1" applyProtection="1">
      <alignment horizontal="center" vertical="center" wrapText="1" shrinkToFit="1"/>
      <protection locked="0"/>
    </xf>
    <xf numFmtId="0" fontId="51" fillId="4" borderId="30" xfId="149" applyFont="1" applyFill="1" applyBorder="1" applyAlignment="1" applyProtection="1">
      <alignment horizontal="left" vertical="center" wrapText="1" shrinkToFit="1"/>
      <protection locked="0"/>
    </xf>
    <xf numFmtId="0" fontId="51" fillId="4" borderId="28" xfId="149" applyFont="1" applyFill="1" applyBorder="1" applyAlignment="1" applyProtection="1">
      <alignment horizontal="center" vertical="center" wrapText="1" shrinkToFit="1"/>
      <protection locked="0"/>
    </xf>
    <xf numFmtId="0" fontId="51" fillId="4" borderId="27" xfId="149" applyFont="1" applyFill="1" applyBorder="1" applyAlignment="1" applyProtection="1">
      <alignment horizontal="center" vertical="center" wrapText="1" shrinkToFit="1"/>
      <protection locked="0"/>
    </xf>
    <xf numFmtId="0" fontId="51" fillId="4" borderId="18" xfId="149" applyFont="1" applyFill="1" applyBorder="1" applyAlignment="1" applyProtection="1">
      <alignment horizontal="left" vertical="center" wrapText="1" shrinkToFit="1"/>
      <protection locked="0"/>
    </xf>
    <xf numFmtId="165" fontId="51" fillId="4" borderId="42" xfId="125" applyNumberFormat="1" applyFont="1" applyFill="1" applyBorder="1" applyAlignment="1" applyProtection="1">
      <alignment horizontal="center" vertical="center" wrapText="1" shrinkToFit="1"/>
      <protection locked="0"/>
    </xf>
    <xf numFmtId="0" fontId="4" fillId="4" borderId="56" xfId="149" applyFont="1" applyFill="1" applyBorder="1" applyAlignment="1" applyProtection="1">
      <alignment horizontal="center" vertical="center" wrapText="1" shrinkToFit="1"/>
      <protection locked="0"/>
    </xf>
    <xf numFmtId="0" fontId="4" fillId="4" borderId="39" xfId="149" applyFont="1" applyFill="1" applyBorder="1" applyAlignment="1" applyProtection="1">
      <alignment horizontal="center" vertical="center" wrapText="1" shrinkToFit="1"/>
      <protection locked="0"/>
    </xf>
    <xf numFmtId="0" fontId="4" fillId="4" borderId="19" xfId="149" applyFont="1" applyFill="1" applyBorder="1" applyAlignment="1" applyProtection="1">
      <alignment horizontal="center" vertical="center" wrapText="1" shrinkToFit="1"/>
      <protection locked="0"/>
    </xf>
    <xf numFmtId="0" fontId="51" fillId="4" borderId="54" xfId="149" applyFont="1" applyFill="1" applyBorder="1" applyAlignment="1" applyProtection="1">
      <alignment horizontal="center" vertical="center" wrapText="1" shrinkToFit="1"/>
      <protection locked="0"/>
    </xf>
    <xf numFmtId="0" fontId="51" fillId="4" borderId="21" xfId="149" applyFont="1" applyFill="1" applyBorder="1" applyAlignment="1" applyProtection="1">
      <alignment horizontal="center" vertical="center" wrapText="1" shrinkToFit="1"/>
      <protection locked="0"/>
    </xf>
    <xf numFmtId="0" fontId="51" fillId="4" borderId="55" xfId="149" applyFont="1" applyFill="1" applyBorder="1" applyAlignment="1" applyProtection="1">
      <alignment horizontal="center" vertical="center" wrapText="1" shrinkToFit="1"/>
      <protection locked="0"/>
    </xf>
    <xf numFmtId="0" fontId="51" fillId="4" borderId="20" xfId="149" applyFont="1" applyFill="1" applyBorder="1" applyAlignment="1" applyProtection="1">
      <alignment horizontal="center" vertical="center" wrapText="1" shrinkToFit="1"/>
      <protection locked="0"/>
    </xf>
    <xf numFmtId="0" fontId="51" fillId="4" borderId="41" xfId="149" applyFont="1" applyFill="1" applyBorder="1" applyAlignment="1" applyProtection="1">
      <alignment horizontal="center" vertical="center" wrapText="1" shrinkToFit="1"/>
      <protection locked="0"/>
    </xf>
    <xf numFmtId="0" fontId="51" fillId="4" borderId="53" xfId="149" applyFont="1" applyFill="1" applyBorder="1" applyAlignment="1" applyProtection="1">
      <alignment horizontal="center" vertical="center" wrapText="1" shrinkToFit="1"/>
      <protection locked="0"/>
    </xf>
    <xf numFmtId="0" fontId="51" fillId="4" borderId="36" xfId="149" applyFont="1" applyFill="1" applyBorder="1" applyAlignment="1" applyProtection="1">
      <alignment horizontal="center" vertical="center" wrapText="1" shrinkToFit="1"/>
      <protection locked="0"/>
    </xf>
    <xf numFmtId="0" fontId="51" fillId="4" borderId="37" xfId="149" applyFont="1" applyFill="1" applyBorder="1" applyAlignment="1" applyProtection="1">
      <alignment horizontal="center" vertical="center" wrapText="1" shrinkToFit="1"/>
      <protection locked="0"/>
    </xf>
    <xf numFmtId="0" fontId="51" fillId="4" borderId="34" xfId="149" applyFont="1" applyFill="1" applyBorder="1" applyAlignment="1" applyProtection="1">
      <alignment horizontal="center" vertical="center" wrapText="1" shrinkToFit="1"/>
      <protection locked="0"/>
    </xf>
    <xf numFmtId="0" fontId="51" fillId="4" borderId="35" xfId="149" applyFont="1" applyFill="1" applyBorder="1" applyAlignment="1" applyProtection="1">
      <alignment horizontal="center" vertical="center" wrapText="1" shrinkToFit="1"/>
      <protection locked="0"/>
    </xf>
    <xf numFmtId="165" fontId="51" fillId="4" borderId="5" xfId="125" applyNumberFormat="1" applyFont="1" applyFill="1" applyBorder="1" applyAlignment="1" applyProtection="1">
      <alignment horizontal="center" vertical="center" wrapText="1" shrinkToFit="1"/>
      <protection locked="0"/>
    </xf>
    <xf numFmtId="0" fontId="3" fillId="0" borderId="0" xfId="149" applyNumberFormat="1" applyFont="1" applyFill="1" applyBorder="1" applyAlignment="1" applyProtection="1">
      <alignment horizontal="center"/>
      <protection locked="0"/>
    </xf>
    <xf numFmtId="0" fontId="3" fillId="0" borderId="0" xfId="149" applyNumberFormat="1" applyFont="1" applyFill="1" applyBorder="1" applyAlignment="1" applyProtection="1">
      <alignment horizontal="center" vertical="center"/>
      <protection locked="0"/>
    </xf>
    <xf numFmtId="0" fontId="3" fillId="4" borderId="0" xfId="149" applyFont="1" applyFill="1" applyAlignment="1" applyProtection="1">
      <alignment horizontal="center" vertical="center"/>
      <protection locked="0"/>
    </xf>
  </cellXfs>
  <cellStyles count="197">
    <cellStyle name="??" xfId="1"/>
    <cellStyle name="?? [0.00]_PRODUCT DETAIL Q1" xfId="2"/>
    <cellStyle name="?? [0]" xfId="3"/>
    <cellStyle name="?_x001d_??%U©÷u&amp;H©÷9_x0008_?_x0009_s_x000a__x0007__x0001__x0001_" xfId="4"/>
    <cellStyle name="???? [0.00]_PRODUCT DETAIL Q1" xfId="5"/>
    <cellStyle name="????_PRODUCT DETAIL Q1" xfId="6"/>
    <cellStyle name="???[0]_Book1" xfId="7"/>
    <cellStyle name="???_95" xfId="8"/>
    <cellStyle name="??_(????)??????" xfId="9"/>
    <cellStyle name="??A? [0]_laroux_1_¢¬???¢â? " xfId="10"/>
    <cellStyle name="??A?_laroux_1_¢¬???¢â? " xfId="11"/>
    <cellStyle name="?¡±¢¥?_?¨ù??¢´¢¥_¢¬???¢â? " xfId="12"/>
    <cellStyle name="?ðÇ%U?&amp;H?_x0008_?s_x000a__x0007__x0001__x0001_" xfId="13"/>
    <cellStyle name="=" xfId="14"/>
    <cellStyle name="=_Bang gia do go" xfId="15"/>
    <cellStyle name="=_BIA HOAN CONG" xfId="16"/>
    <cellStyle name="=_BIA-HS" xfId="17"/>
    <cellStyle name="=_Book1" xfId="18"/>
    <cellStyle name="=_Book1_1" xfId="19"/>
    <cellStyle name="=_Book1_1_Book1" xfId="20"/>
    <cellStyle name="=_Book1_1_NHA CONG VU QT5" xfId="21"/>
    <cellStyle name="=_Book1_1_TDT Cong an thi xa" xfId="22"/>
    <cellStyle name="=_Book1_2" xfId="23"/>
    <cellStyle name="=_Book1_3" xfId="24"/>
    <cellStyle name="=_Book1_4" xfId="25"/>
    <cellStyle name="=_Book1_Book1" xfId="26"/>
    <cellStyle name="=_Book1_Book1_1" xfId="27"/>
    <cellStyle name="=_Book1_Book1_Nha an bep(duyet)" xfId="28"/>
    <cellStyle name="=_Book1_Book1_Nha lam viec" xfId="29"/>
    <cellStyle name="=_Book1_Book2" xfId="30"/>
    <cellStyle name="=_Book1_cha la sua" xfId="31"/>
    <cellStyle name="=_Book1_Dai tuong niem nui ba" xfId="32"/>
    <cellStyle name="=_Book1_NHA CONG VU QT5" xfId="33"/>
    <cellStyle name="=_Book1_Nha khoi hanh chinh" xfId="34"/>
    <cellStyle name="=_Book1_Nha lam viec" xfId="35"/>
    <cellStyle name="=_Book1_NHA tamgiu" xfId="36"/>
    <cellStyle name="=_Book1_Nha trung bay" xfId="37"/>
    <cellStyle name="=_Book1_san nen cha la" xfId="38"/>
    <cellStyle name="=_Book1_SC nha chinh" xfId="39"/>
    <cellStyle name="=_Book1_TDT Cong an thi xa" xfId="40"/>
    <cellStyle name="=_Book2" xfId="41"/>
    <cellStyle name="=_Book2_Book1" xfId="42"/>
    <cellStyle name="=_Book2_SAN LAP MAT BANG" xfId="43"/>
    <cellStyle name="=_C.ty Du lich" xfId="44"/>
    <cellStyle name="=_C.ty Du lich_BIA HOAN CONG" xfId="45"/>
    <cellStyle name="=_caitaonangcapkhoanoia-RAGIATRI" xfId="46"/>
    <cellStyle name="=_capnuoc" xfId="47"/>
    <cellStyle name="=_cong bot gac hang rao" xfId="48"/>
    <cellStyle name="=_cong bot gac hang rao_Book1" xfId="49"/>
    <cellStyle name="=_cong bot gac hang rao_SAN LAP MAT BANG" xfId="50"/>
    <cellStyle name="=_congvien-phanchuTrinh-qt1" xfId="51"/>
    <cellStyle name="=_DAP DAT MAT BANG" xfId="52"/>
    <cellStyle name="=_dauthauatro15phlau" xfId="53"/>
    <cellStyle name="=_DIEN 855" xfId="54"/>
    <cellStyle name="=_DT-CATX" xfId="55"/>
    <cellStyle name="=_He thong cap nuoc" xfId="56"/>
    <cellStyle name="=_He thong cap nuoc_Book1" xfId="57"/>
    <cellStyle name="=_He thong cap nuoc_SAN LAP MAT BANG" xfId="58"/>
    <cellStyle name="=_he thong xu ly nuoc thai" xfId="59"/>
    <cellStyle name="=_HOI TRUONG-SGD" xfId="60"/>
    <cellStyle name="=_khoi phong hoc A1-HN" xfId="61"/>
    <cellStyle name="=_KL-D2" xfId="62"/>
    <cellStyle name="=_KLUONGDOT-1" xfId="63"/>
    <cellStyle name="=_lop hoc khoi A" xfId="64"/>
    <cellStyle name="=_lop hoc khoi A (sua)" xfId="65"/>
    <cellStyle name="=_MAU THO MOI" xfId="66"/>
    <cellStyle name="=_NHA AN DIEU DUONG BDBP" xfId="67"/>
    <cellStyle name="=_NHA AN DIEU DUONG BDBP_Book1" xfId="68"/>
    <cellStyle name="=_NHA AN DIEU DUONG BDBP_SAN LAP MAT BANG" xfId="69"/>
    <cellStyle name="=_nha chi huy" xfId="70"/>
    <cellStyle name="=_NHA CONG VU" xfId="71"/>
    <cellStyle name="=_nha khach BDBP" xfId="72"/>
    <cellStyle name="=_nha khach BDBP_Book1" xfId="73"/>
    <cellStyle name="=_nha khach BDBP_SAN LAP MAT BANG" xfId="74"/>
    <cellStyle name="=_NHA LAM VIEC" xfId="75"/>
    <cellStyle name="=_Nha LV huyen Doan" xfId="76"/>
    <cellStyle name="=_NHA tamgiu" xfId="77"/>
    <cellStyle name="=_NHA VAN HOA-TC" xfId="78"/>
    <cellStyle name="=_nhabepnhaan" xfId="79"/>
    <cellStyle name="=_nhachieudaiso" xfId="80"/>
    <cellStyle name="=_nhachieudaiso_Book1" xfId="81"/>
    <cellStyle name="=_nhachieudaiso_SAN LAP MAT BANG" xfId="82"/>
    <cellStyle name="=_nhatamgiu" xfId="83"/>
    <cellStyle name="=_nhaVANHOATRUCBAN" xfId="84"/>
    <cellStyle name="=_nhaVANHOATRUCBAN_Book1" xfId="85"/>
    <cellStyle name="=_nhaVANHOATRUCBAN_SAN LAP MAT BANG" xfId="86"/>
    <cellStyle name="=_nhavanhoaxdTHIENDUC" xfId="87"/>
    <cellStyle name="=_nttdtctruongmamnon" xfId="88"/>
    <cellStyle name="=_Quyet toan San Tenis" xfId="89"/>
    <cellStyle name="=_Quyet toan San Tenis_BIA HOAN CONG" xfId="90"/>
    <cellStyle name="=_SAN LAP MAT BANG" xfId="91"/>
    <cellStyle name="=_San nen muong nuoc 3 ban" xfId="92"/>
    <cellStyle name="=_THPT TAN DONG-6PH" xfId="93"/>
    <cellStyle name="=_tkt" xfId="94"/>
    <cellStyle name="=_Tram xa An Co" xfId="95"/>
    <cellStyle name="=_TRAM XA D1" xfId="96"/>
    <cellStyle name="=_TRUSOUBND-TRI" xfId="97"/>
    <cellStyle name="=_TTCT-LDXH-KHU Bthanh" xfId="98"/>
    <cellStyle name="=_TTCT-LDXH-KHU Bthanh_dauthauatro15phlau" xfId="99"/>
    <cellStyle name="=_VC_Q_CAU" xfId="100"/>
    <cellStyle name="=_ÿÿÿÿÿ" xfId="101"/>
    <cellStyle name="AeE­ [0]_INQUIRY ¿µ¾÷AßAø " xfId="102"/>
    <cellStyle name="AeE­_INQUIRY ¿µ¾÷AßAø " xfId="103"/>
    <cellStyle name="ÄÞ¸¶ [0]_1" xfId="104"/>
    <cellStyle name="AÞ¸¶ [0]_INQUIRY ¿?¾÷AßAø " xfId="105"/>
    <cellStyle name="ÄÞ¸¶_1" xfId="106"/>
    <cellStyle name="AÞ¸¶_INQUIRY ¿?¾÷AßAø " xfId="107"/>
    <cellStyle name="C?AØ_¿?¾÷CoE² " xfId="108"/>
    <cellStyle name="C￥AØ_¿μ¾÷CoE² " xfId="109"/>
    <cellStyle name="Ç¥ÁØ_laroux_4_ÃÑÇÕ°è " xfId="110"/>
    <cellStyle name="category" xfId="111"/>
    <cellStyle name="CHUONG" xfId="112"/>
    <cellStyle name="Comma [0] 2" xfId="113"/>
    <cellStyle name="Comma 2" xfId="114"/>
    <cellStyle name="Comma 2 2" xfId="115"/>
    <cellStyle name="Comma 2 2 2" xfId="116"/>
    <cellStyle name="Comma 3" xfId="117"/>
    <cellStyle name="Comma 3 2" xfId="118"/>
    <cellStyle name="Comma 3 3" xfId="119"/>
    <cellStyle name="Comma 4" xfId="120"/>
    <cellStyle name="Comma 4 2 2 4" xfId="121"/>
    <cellStyle name="Comma 5" xfId="122"/>
    <cellStyle name="Comma 5 2" xfId="123"/>
    <cellStyle name="Comma 6" xfId="124"/>
    <cellStyle name="Comma 7" xfId="125"/>
    <cellStyle name="Comma0" xfId="126"/>
    <cellStyle name="Currency0" xfId="127"/>
    <cellStyle name="Date" xfId="128"/>
    <cellStyle name="dtchi98" xfId="129"/>
    <cellStyle name="dtchi98c" xfId="130"/>
    <cellStyle name="Fixed" xfId="131"/>
    <cellStyle name="Grey" xfId="132"/>
    <cellStyle name="HEADER" xfId="133"/>
    <cellStyle name="Header1" xfId="134"/>
    <cellStyle name="Header2" xfId="135"/>
    <cellStyle name="Heading1" xfId="136"/>
    <cellStyle name="Heading3" xfId="137"/>
    <cellStyle name="Hoa-Scholl" xfId="138"/>
    <cellStyle name="Hyperlink 2" xfId="139"/>
    <cellStyle name="Input [yellow]" xfId="140"/>
    <cellStyle name="Model" xfId="141"/>
    <cellStyle name="n" xfId="142"/>
    <cellStyle name="ÑONVÒ" xfId="143"/>
    <cellStyle name="Normal" xfId="0" builtinId="0"/>
    <cellStyle name="Normal - Style1" xfId="144"/>
    <cellStyle name="Normal 13" xfId="145"/>
    <cellStyle name="Normal 14" xfId="146"/>
    <cellStyle name="Normal 16" xfId="147"/>
    <cellStyle name="Normal 17" xfId="148"/>
    <cellStyle name="Normal 2" xfId="149"/>
    <cellStyle name="Normal 2 2" xfId="150"/>
    <cellStyle name="Normal 2 2 2" xfId="151"/>
    <cellStyle name="Normal 2 3" xfId="152"/>
    <cellStyle name="Normal 2 3 2" xfId="153"/>
    <cellStyle name="Normal 2 4" xfId="154"/>
    <cellStyle name="Normal 3" xfId="155"/>
    <cellStyle name="Normal 3 2" xfId="156"/>
    <cellStyle name="Normal 3 2 2" xfId="157"/>
    <cellStyle name="Normal 3 3" xfId="158"/>
    <cellStyle name="Normal 4" xfId="159"/>
    <cellStyle name="Normal 4 2" xfId="160"/>
    <cellStyle name="Normal 5" xfId="161"/>
    <cellStyle name="Normal 6" xfId="162"/>
    <cellStyle name="Normal 7" xfId="163"/>
    <cellStyle name="Normal 8" xfId="164"/>
    <cellStyle name="Normal 9" xfId="165"/>
    <cellStyle name="Percent [2]" xfId="166"/>
    <cellStyle name="Percent 2" xfId="167"/>
    <cellStyle name="Standard_DB" xfId="168"/>
    <cellStyle name="subhead" xfId="169"/>
    <cellStyle name="vnhead1" xfId="170"/>
    <cellStyle name="vnhead3" xfId="171"/>
    <cellStyle name="vntxt1" xfId="172"/>
    <cellStyle name="vntxt2" xfId="173"/>
    <cellStyle name="xuan" xfId="174"/>
    <cellStyle name=" [0.00]_ Att. 1- Cover" xfId="175"/>
    <cellStyle name="_ Att. 1- Cover" xfId="176"/>
    <cellStyle name="?_ Att. 1- Cover" xfId="177"/>
    <cellStyle name="똿뗦먛귟 [0.00]_PRODUCT DETAIL Q1" xfId="178"/>
    <cellStyle name="똿뗦먛귟_PRODUCT DETAIL Q1" xfId="179"/>
    <cellStyle name="믅됞 [0.00]_PRODUCT DETAIL Q1" xfId="180"/>
    <cellStyle name="믅됞_PRODUCT DETAIL Q1" xfId="181"/>
    <cellStyle name="백분율_95" xfId="182"/>
    <cellStyle name="뷭?_BOOKSHIP" xfId="183"/>
    <cellStyle name="콤마 [0]_††††† " xfId="184"/>
    <cellStyle name="콤마_††††† " xfId="185"/>
    <cellStyle name="통화 [0]_††††† " xfId="186"/>
    <cellStyle name="통화_††††† " xfId="187"/>
    <cellStyle name="표10" xfId="188"/>
    <cellStyle name="표13" xfId="189"/>
    <cellStyle name="표준_(정보부문)월별인원계획" xfId="190"/>
    <cellStyle name="一般_00Q3902REV.1" xfId="191"/>
    <cellStyle name="千分位[0]_00Q3902REV.1" xfId="192"/>
    <cellStyle name="千分位_00Q3902REV.1" xfId="193"/>
    <cellStyle name="貨幣 [0]_00Q3902REV.1" xfId="194"/>
    <cellStyle name="貨幣[0]_BRE" xfId="195"/>
    <cellStyle name="貨幣_00Q3902REV.1" xfId="19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externalLink" Target="externalLinks/externalLink38.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42" Type="http://schemas.openxmlformats.org/officeDocument/2006/relationships/externalLink" Target="externalLinks/externalLink41.xml"/><Relationship Id="rId47" Type="http://schemas.openxmlformats.org/officeDocument/2006/relationships/externalLink" Target="externalLinks/externalLink46.xml"/><Relationship Id="rId50" Type="http://schemas.openxmlformats.org/officeDocument/2006/relationships/externalLink" Target="externalLinks/externalLink49.xml"/><Relationship Id="rId55" Type="http://schemas.openxmlformats.org/officeDocument/2006/relationships/externalLink" Target="externalLinks/externalLink54.xml"/><Relationship Id="rId63" Type="http://schemas.openxmlformats.org/officeDocument/2006/relationships/externalLink" Target="externalLinks/externalLink62.xml"/><Relationship Id="rId68" Type="http://schemas.openxmlformats.org/officeDocument/2006/relationships/externalLink" Target="externalLinks/externalLink67.xml"/><Relationship Id="rId7" Type="http://schemas.openxmlformats.org/officeDocument/2006/relationships/externalLink" Target="externalLinks/externalLink6.xml"/><Relationship Id="rId71"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9" Type="http://schemas.openxmlformats.org/officeDocument/2006/relationships/externalLink" Target="externalLinks/externalLink28.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externalLink" Target="externalLinks/externalLink39.xml"/><Relationship Id="rId45" Type="http://schemas.openxmlformats.org/officeDocument/2006/relationships/externalLink" Target="externalLinks/externalLink44.xml"/><Relationship Id="rId53" Type="http://schemas.openxmlformats.org/officeDocument/2006/relationships/externalLink" Target="externalLinks/externalLink52.xml"/><Relationship Id="rId58" Type="http://schemas.openxmlformats.org/officeDocument/2006/relationships/externalLink" Target="externalLinks/externalLink57.xml"/><Relationship Id="rId66" Type="http://schemas.openxmlformats.org/officeDocument/2006/relationships/externalLink" Target="externalLinks/externalLink65.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49" Type="http://schemas.openxmlformats.org/officeDocument/2006/relationships/externalLink" Target="externalLinks/externalLink48.xml"/><Relationship Id="rId57" Type="http://schemas.openxmlformats.org/officeDocument/2006/relationships/externalLink" Target="externalLinks/externalLink56.xml"/><Relationship Id="rId61" Type="http://schemas.openxmlformats.org/officeDocument/2006/relationships/externalLink" Target="externalLinks/externalLink60.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4" Type="http://schemas.openxmlformats.org/officeDocument/2006/relationships/externalLink" Target="externalLinks/externalLink43.xml"/><Relationship Id="rId52" Type="http://schemas.openxmlformats.org/officeDocument/2006/relationships/externalLink" Target="externalLinks/externalLink51.xml"/><Relationship Id="rId60" Type="http://schemas.openxmlformats.org/officeDocument/2006/relationships/externalLink" Target="externalLinks/externalLink59.xml"/><Relationship Id="rId65" Type="http://schemas.openxmlformats.org/officeDocument/2006/relationships/externalLink" Target="externalLinks/externalLink64.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 Id="rId43" Type="http://schemas.openxmlformats.org/officeDocument/2006/relationships/externalLink" Target="externalLinks/externalLink42.xml"/><Relationship Id="rId48" Type="http://schemas.openxmlformats.org/officeDocument/2006/relationships/externalLink" Target="externalLinks/externalLink47.xml"/><Relationship Id="rId56" Type="http://schemas.openxmlformats.org/officeDocument/2006/relationships/externalLink" Target="externalLinks/externalLink55.xml"/><Relationship Id="rId64" Type="http://schemas.openxmlformats.org/officeDocument/2006/relationships/externalLink" Target="externalLinks/externalLink63.xml"/><Relationship Id="rId69" Type="http://schemas.openxmlformats.org/officeDocument/2006/relationships/theme" Target="theme/theme1.xml"/><Relationship Id="rId8" Type="http://schemas.openxmlformats.org/officeDocument/2006/relationships/externalLink" Target="externalLinks/externalLink7.xml"/><Relationship Id="rId51" Type="http://schemas.openxmlformats.org/officeDocument/2006/relationships/externalLink" Target="externalLinks/externalLink50.xml"/><Relationship Id="rId72" Type="http://schemas.openxmlformats.org/officeDocument/2006/relationships/calcChain" Target="calcChain.xml"/><Relationship Id="rId3" Type="http://schemas.openxmlformats.org/officeDocument/2006/relationships/externalLink" Target="externalLinks/externalLink2.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externalLink" Target="externalLinks/externalLink37.xml"/><Relationship Id="rId46" Type="http://schemas.openxmlformats.org/officeDocument/2006/relationships/externalLink" Target="externalLinks/externalLink45.xml"/><Relationship Id="rId59" Type="http://schemas.openxmlformats.org/officeDocument/2006/relationships/externalLink" Target="externalLinks/externalLink58.xml"/><Relationship Id="rId67" Type="http://schemas.openxmlformats.org/officeDocument/2006/relationships/externalLink" Target="externalLinks/externalLink66.xml"/><Relationship Id="rId20" Type="http://schemas.openxmlformats.org/officeDocument/2006/relationships/externalLink" Target="externalLinks/externalLink19.xml"/><Relationship Id="rId41" Type="http://schemas.openxmlformats.org/officeDocument/2006/relationships/externalLink" Target="externalLinks/externalLink40.xml"/><Relationship Id="rId54" Type="http://schemas.openxmlformats.org/officeDocument/2006/relationships/externalLink" Target="externalLinks/externalLink53.xml"/><Relationship Id="rId62" Type="http://schemas.openxmlformats.org/officeDocument/2006/relationships/externalLink" Target="externalLinks/externalLink61.xml"/><Relationship Id="rId7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Dung%20Quat\Goi3\PNT-P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LUUDIA\HUNG\LUUXLS\KHKTHUAT\CYEN\LUUXLS\KHKTHUAT\CBINH\NKUBAN8.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WINDOWS\Profiles\MR%20LA\My%20Documents\DUONG\279\Hoa\DUONG\Seagame\Don%20gia\Bang%20TL%20(moi)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Trang\TRANG_1\LUU\CAITAOdalat.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WINDOWS\Profiles\MR%20LA\My%20Documents\Nguyen\Gia3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MAYCT~1\XN_KSTK\HO_SO\LINH\BEN-CAU\LP-NDIEN\BEN-CAU\MSOF43\EXCEL\TAI_VU\HDONG_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1-so%20%20tay%20ninh/1-KT2016/Luong-2016/SNV-BangLuong-CacKhoanTheoLuong-2016.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DIEN2\C\DOCUMENT\DAUTHAU\Dungquat\GOI3\DUNGQUAT-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Thanhvinh\dutoan\THUYF\ql38\tkkt-ql38-1-g-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P2_1\c\Chau\CHAU1\DMUC99\DDAY\TKKT\Dd22\Dkh-dl\quangphu.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Quang\SDC_SOFT%20(E)\LUUDIA\HUNG\LUUXLS\KHKTHUAT\CYEN\LUUXLS\KHKTHUAT\CBINH\CDSPHAM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IEN2\C\WINDOWS\TEMP\3533\99Q\99Q3657\99Q3299(REV.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F:\SE6380\TOP1\MISS_&#168;&#207;&#161;&#192;\ORIGINAL\&#168;&#207;&#161;&#192;_01.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WINDOWS\Profiles\MR%20LA\My%20Documents\DUONG\279\Hoa\DUONG\ql70\Bang%20TL%20(moi)1.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DIEN2\C\WINDOWS\TEMP\3533\99Q\99Q3657\99Q3299(REV.0).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A:\MAYCT~1\HOSO\T-BANG\MSOF43\EXCEL\TAI_VU\HDONG_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May12\c\KA\phapvan\dt-tkkttc1-1.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Lu_thanh_binh\d\Luu_Tru\Ltb_ktkh\DZ220KV_Dau_Noi_sau_tram_500kV_Ha_Tinh\Gia_thau.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May5\d\THUYF\BACGIANG\lxa-CX\dt-CX-G1.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Vinhptt\dutoan\DUTOAN\Qlo15A\TKKT_15Alan1-dg.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Notebook\c\PH99\bonglang\TKKT\phong%20nen\DT-THL7.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Xddd_n2\c\DATA\NHUT\DT_MAU\DU_TOA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y%20Documents/MINH%20NGUYET/My%20Documents/CTY%20586/P.KHKD/DINH/DONG%20THAP/CA%20GAO/DT-CAGAO.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N:\MGT-DRT\MGT-IMPR\MGT-SC@\BA0397\INSULT'N\INS\ASK\PIPE-03E.XLS" TargetMode="External"/></Relationships>
</file>

<file path=xl/externalLinks/_rels/externalLink31.xml.rels><?xml version="1.0" encoding="UTF-8" standalone="yes"?>
<Relationships xmlns="http://schemas.openxmlformats.org/package/2006/relationships"><Relationship Id="rId1" Type="http://schemas.microsoft.com/office/2006/relationships/xlExternalLinkPath/xlPathMissing" Target="Vi%20Thanh-Can%20Tho.xls" TargetMode="External"/></Relationships>
</file>

<file path=xl/externalLinks/_rels/externalLink32.xml.rels><?xml version="1.0" encoding="UTF-8" standalone="yes"?>
<Relationships xmlns="http://schemas.openxmlformats.org/package/2006/relationships"><Relationship Id="rId1" Type="http://schemas.microsoft.com/office/2006/relationships/xlExternalLinkPath/xlPathMissing" Target="mau_nongthon.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A:\Hung%202004\2006\hnhung\thienke\tdinh.xls" TargetMode="External"/></Relationships>
</file>

<file path=xl/externalLinks/_rels/externalLink34.xml.rels><?xml version="1.0" encoding="UTF-8" standalone="yes"?>
<Relationships xmlns="http://schemas.openxmlformats.org/package/2006/relationships"><Relationship Id="rId1" Type="http://schemas.microsoft.com/office/2006/relationships/xlExternalLinkPath/xlPathMissing" Target="DALATddd.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A:\Hung%202004\2006\Hang\Dinh%20muc\DMUC.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Maianh\shared%20file\My%20Documents\Excel%20job\Hanoi%202002\WINDOWS\Temporary%20Internet%20Files\Content.IE5\5C6EOYFM\Cankt3.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Notebook\c\PH99\BACNAM\BVTCMOI\dutoan\500-507\PHUTRO500.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Notebook\c\PH99\BACNAM\TKKT\DTOAN\dtk486.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Thanhvinh\dutoan\MINH\DU%20TOAN\G2\DT-th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BAO%20CAO%20QUYET%20TOAN.LeDung/1-BAOCAOTAICHINH2015/DOICHIEU.KBNN-2015/BAOCAOTAICHINH2014/DOICHIEU.KBNN-2014/WINDOWS/Profiles/MR%20LA/My%20Documents/DUONG/279/Hoa/DUONG/Seagame/Don%20gia/Bang%20TL%20(moi)1.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DIEN2\C\WINDOWS\TEMP\3533\96Q\96q2588\PANEL.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Thanhvinh\dutoan\May1\KIEN\QL32\DT-TN.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Quang\SDC_SOFT%20(E)\LUU\Dulieu\EXCEL\FILE_LE\Nam%202002\DMChau\DMChau\Khandai_DMC.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A:\HUNG\LUUXLS\KHKTHUAT\CBINH\CDSPHAM5.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A:\Hung%202004\2006\Phong%20KCCT\THUHUONG\suutam\For%20huong1\excel\yenlenhNH.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A:\LUUDIA\HUNG\LUUXLS\KHKTHUAT\CYEN\LUUXLS\KHKTHUAT\CBINH\CDSPHAM5.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Binh\d\NHUT\HO-SO-1999\THI%20XA\LE%20VAN%20TAM\BC-LE%20VAN%20TAM.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J:\WINDOWS\TEMP\IBASE2.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Dung\c\My%20Documents\DT%20cong%20trinh\Du%20toan%20CT\HA.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Quang\SDC_SOFT%20(E)\dutoan\Cong%20an%20Chau%20Thanh\LUUXLS\KHKTHUAT\CBINH\CDSPHAM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UUDIA\HUNG\LUUXLS\KHKTHUAT\CYEN\LUUXLS\KHKTHUAT\CBINH\NKUBAN6.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May5\d\THUYF\QL21\dtTKKT-98-106.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DIEN2\C\CS3408\Standard\RPT.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Danh\f\MSOF43\EXCEL\T_VU_98\TVU_3_98\MSOF43\EXCEL\TAI_VU\HDONG_2.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Quang\SDC_SOFT%20(E)\NHAN\XN_KSTK\HO_SO\LINH\BEN-CAU\LP-NDIEN\BEN-CAU\MSOF43\EXCEL\TAI_VU\HDONG_2.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Thanhvinh\dutoan\unzipped\SOKT-Q3CT\SOKT-Q3CT.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A:\MAYCT~1\DATA\NHUT\DT_MAU\DU_TOAN.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T_h_binh\congviec\B-CAOQ~1.XLS" TargetMode="External"/></Relationships>
</file>

<file path=xl/externalLinks/_rels/externalLink57.xml.rels><?xml version="1.0" encoding="UTF-8" standalone="yes"?>
<Relationships xmlns="http://schemas.openxmlformats.org/package/2006/relationships"><Relationship Id="rId1" Type="http://schemas.microsoft.com/office/2006/relationships/xlExternalLinkPath/xlPathMissing" Target="Q3-01-duyet.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Huuhung\d\HUNG\LUUXLS\KHKTHUAT\CBINH\CDSPHAM5.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Maianh\shared%20file\My%20Documents\Excel%20job\Hanoi%202002\My%20Documents\Ketoan2001\CDTKMy.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BAO%20CAO%20QUYET%20TOAN.LeDung/1-BAOCAOTAICHINH2015/DOICHIEU.KBNN-2015/BAOCAOTAICHINH2014/DOICHIEU.KBNN-2014/Trang/TRANG_1/LUU/CAITAOdalat.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Thanhvinh\dutoan\QLo15A\BC11cau-QL15A-3.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Thanhvinh\dutoan\Luu%20o%20D%20old\Dutoan\Binh%20Phuoc\BCNCKT13_S3.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D-huong\c\DUTOAN\Dg-hochiminh\Dacrong-tarut\Dacrong-tarut(dm)\%20duong257-272.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Vinhptt\dutoan\Qnam\QLo%2014B\Cong\cong32-38.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A:\Hung%202004\2006\DT\My%20Documents\99v0233\Eq_sum_new.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May2\d\BAO\Qui%20III.2002\KH-HOA.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P7_2\thoai\THOAI\Daotao\Hien-truong-dao-tao-dd.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Hungnd\dutoan-v\DUTOAN\Qnam\CauGiapBa\TKKT-Giapb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Thanhvinh\dutoan\May1\KIEN\QL32\DT3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BAO%20CAO%20QUYET%20TOAN.LeDung/1-BAOCAOTAICHINH2015/DOICHIEU.KBNN-2015/BAOCAOTAICHINH2014/DOICHIEU.KBNN-2014/WINDOWS/Profiles/MR%20LA/My%20Documents/Nguyen/Gia3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Hung%202004\2006\HUONG\QL21\dtTKKT-98-10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NT-QUOT-#3"/>
      <sheetName val="COAT&amp;WRAP-QIOT-#3"/>
      <sheetName val="XL4Poppy"/>
      <sheetName val="CVden ngoai TCT (1)"/>
      <sheetName val="CV den ngoai TCT (2)"/>
      <sheetName val="CV den ngoai TCT (3)"/>
      <sheetName val="QDcua TGD"/>
      <sheetName val="QD cua HDQT"/>
      <sheetName val="QD cua HDQT (2)"/>
      <sheetName val="CV di ngoai tong"/>
      <sheetName val="CV di ngoai tong (2)"/>
      <sheetName val="Chart1"/>
      <sheetName val="To trinh"/>
      <sheetName val="Giao nhiem vu"/>
      <sheetName val="QDcua TGD (2)"/>
      <sheetName val="Thong tu"/>
      <sheetName val="CV di trong  tong"/>
      <sheetName val="nghi dinh-CP"/>
      <sheetName val="Sheet1"/>
      <sheetName val="CV den trong tong"/>
      <sheetName val="Sheet2"/>
      <sheetName val="00000000"/>
      <sheetName val="Sheet3"/>
      <sheetName val="So Do"/>
      <sheetName val="KTTSCD - DLNA"/>
      <sheetName val="quÝ1"/>
      <sheetName val="10000000"/>
      <sheetName val="20000000"/>
      <sheetName val="30000000"/>
      <sheetName val="40000000"/>
      <sheetName val="50000000"/>
      <sheetName val="60000000"/>
      <sheetName val="Muatb"/>
      <sheetName val="lapdat TB "/>
      <sheetName val="TNghiªm TB "/>
      <sheetName val="VËt liÖu"/>
      <sheetName val="vc-TBA"/>
      <sheetName val="Lap ®at ®iÖn"/>
      <sheetName val="TNghiÖm VL"/>
      <sheetName val="tt-TBA"/>
      <sheetName val="TDT"/>
      <sheetName val="TDT-TBA"/>
      <sheetName val="KSTK"/>
      <sheetName val="th "/>
      <sheetName val="tien luong"/>
      <sheetName val="dutoan"/>
      <sheetName val="CLech"/>
      <sheetName val="mong"/>
      <sheetName val="T4"/>
      <sheetName val="T5"/>
      <sheetName val="T6"/>
      <sheetName val="T.7"/>
      <sheetName val="T.8"/>
      <sheetName val="T8 (2)"/>
      <sheetName val="T.9"/>
      <sheetName val="T.10"/>
      <sheetName val="T.11"/>
      <sheetName val="T.12"/>
      <sheetName val="T10"/>
      <sheetName val="T11 "/>
      <sheetName val="Tuongchan"/>
      <sheetName val="Matduong"/>
      <sheetName val="Km274"/>
      <sheetName val="Km275"/>
      <sheetName val="Km276"/>
      <sheetName val="Km277 "/>
      <sheetName val="Km278"/>
      <sheetName val="Km279"/>
      <sheetName val="Km280"/>
      <sheetName val="Km281"/>
      <sheetName val="Km282"/>
      <sheetName val="Km283"/>
      <sheetName val="Km284"/>
      <sheetName val="Op mai 274"/>
      <sheetName val="Op mai 275"/>
      <sheetName val="Op mai 276"/>
      <sheetName val="Op mai 277"/>
      <sheetName val="Op mai 278"/>
      <sheetName val="Op mai 279"/>
      <sheetName val="Op mai 280"/>
      <sheetName val="Op mai 281"/>
      <sheetName val="Op mai 282"/>
      <sheetName val="Op mai 283"/>
      <sheetName val="Op mai 284"/>
      <sheetName val="Op mai"/>
      <sheetName val="XXXXXXXX"/>
      <sheetName val="5 nam (tach)"/>
      <sheetName val="5 nam (tach) (2)"/>
      <sheetName val="KH 2003"/>
      <sheetName val="LuongT1"/>
      <sheetName val="LuongT2"/>
      <sheetName val="luongthang12"/>
      <sheetName val="LuongT11"/>
      <sheetName val="thang5"/>
      <sheetName val="T7"/>
      <sheetName val="T9"/>
      <sheetName val="T8"/>
      <sheetName val="thang6"/>
      <sheetName val="thang4"/>
      <sheetName val="LuongT3"/>
      <sheetName val="NKC"/>
      <sheetName val="SoquyTM"/>
      <sheetName val="TK 112"/>
      <sheetName val="TK 131"/>
      <sheetName val="TK133"/>
      <sheetName val="TK 141"/>
      <sheetName val="TK 153"/>
      <sheetName val="TK214"/>
      <sheetName val="TK 211"/>
      <sheetName val="TK 242"/>
      <sheetName val="TK33311"/>
      <sheetName val="TK331"/>
      <sheetName val="TK333"/>
      <sheetName val="TK 334"/>
      <sheetName val="TK711"/>
      <sheetName val="TK411"/>
      <sheetName val="TK421"/>
      <sheetName val="TK 511"/>
      <sheetName val="TK 515"/>
      <sheetName val="TK642"/>
      <sheetName val="TK 911"/>
      <sheetName val="TK811"/>
      <sheetName val="CDKT"/>
      <sheetName val="CDPS1"/>
      <sheetName val="KQKD"/>
      <sheetName val="KHTSCD1"/>
      <sheetName val="KHTSCD2"/>
      <sheetName val="SoCaiTM"/>
      <sheetName val="NK"/>
      <sheetName val="TK 154"/>
      <sheetName val="TK 632"/>
      <sheetName val="TH Ky Anh"/>
      <sheetName val="Sheet2 (2)"/>
      <sheetName val="Cong"/>
      <sheetName val="Cong cu"/>
      <sheetName val="Cong D75"/>
      <sheetName val="Cong D100"/>
      <sheetName val="Cong D150"/>
      <sheetName val="Cong 2D150"/>
      <sheetName val="Cong ban 0,7x0,7"/>
      <sheetName val="Cong ban 0,8x0,8"/>
      <sheetName val="Cong ban 1x1"/>
      <sheetName val="Cong ban 1x1,2"/>
      <sheetName val="Cong ban 1,5x1,5"/>
      <sheetName val="Cong ban 2x1,5"/>
      <sheetName val="Cong ban 2x2"/>
      <sheetName val="Dinhhinh"/>
      <sheetName val="Cot thep"/>
      <sheetName val="Tong hop"/>
      <sheetName val="Tong hop (2)"/>
      <sheetName val="Km274 - Km275"/>
      <sheetName val="Km275 - Km276"/>
      <sheetName val="Km276 - Km277"/>
      <sheetName val="Km277 - Km278"/>
      <sheetName val="Km278 - Km279"/>
      <sheetName val="Km279 - Km280"/>
      <sheetName val="Km280 - Km281"/>
      <sheetName val="Km281 - Km282"/>
      <sheetName val="Km282 - Km283"/>
      <sheetName val="Km283 - Km284"/>
      <sheetName val="Km284 - Km285"/>
      <sheetName val="Tong hop Op mai"/>
      <sheetName val="Km277 - Km278 "/>
      <sheetName val="Tong hop Matduong"/>
      <sheetName val="Kluong phu"/>
      <sheetName val="Lan can"/>
      <sheetName val="Ho lan"/>
      <sheetName val="Coc tieu"/>
      <sheetName val="Bien bao"/>
      <sheetName val="Ranh"/>
      <sheetName val="kl m m d"/>
      <sheetName val="kl vt tho"/>
      <sheetName val="kl dat"/>
      <sheetName val="Sheet4"/>
      <sheetName val="xin kinh phi"/>
      <sheetName val="lan trai"/>
      <sheetName val="thuoc no"/>
      <sheetName val="so thuc pham"/>
      <sheetName val="TM01"/>
      <sheetName val="CDKTKT02"/>
      <sheetName val="KQKD02-2"/>
      <sheetName val="KQKD02-2 (2)"/>
      <sheetName val="CDKTKT03"/>
      <sheetName val="DC02"/>
      <sheetName val="CDPS02"/>
      <sheetName val="KQKDKT'02-1"/>
      <sheetName val="KQKDKT'03-1"/>
      <sheetName val="DC03"/>
      <sheetName val="CDKTKT04"/>
      <sheetName val="CCPS03"/>
      <sheetName val="CDPS04"/>
      <sheetName val="KQKDKT'04-1"/>
      <sheetName val="DC04"/>
      <sheetName val="TSCD"/>
      <sheetName val="DC2002"/>
      <sheetName val="CDKTKT2002"/>
      <sheetName val="KQKD-2"/>
      <sheetName val="KQKD-2 (2)"/>
      <sheetName val="DC2003"/>
      <sheetName val="CDPS03"/>
      <sheetName val="KQKD thu2004"/>
      <sheetName val="tæng hîp"/>
      <sheetName val="GS01-chi TM"/>
      <sheetName val="GS02-thu TM"/>
      <sheetName val="GS03-thu TGNH"/>
      <sheetName val="GS04-chi TGNH"/>
      <sheetName val="GS05-l­¬ng"/>
      <sheetName val="GS06-X.kho"/>
      <sheetName val="06"/>
      <sheetName val="GS08-B.hµng"/>
      <sheetName val="GS09-k.c VAT DV"/>
      <sheetName val="GS10-lai tien vay"/>
      <sheetName val="GS11- tÝnh KHTSC§"/>
      <sheetName val="Sheet16"/>
      <sheetName val="PTH"/>
      <sheetName val="phan tich DG"/>
      <sheetName val="gia vat lieu"/>
      <sheetName val="gia xe may"/>
      <sheetName val="gia nhan cong"/>
      <sheetName val="XL4Test5"/>
      <sheetName val="Bia"/>
      <sheetName val="Tm"/>
      <sheetName val="THKP"/>
      <sheetName val="DGi"/>
      <sheetName val="t1"/>
      <sheetName val="T11"/>
      <sheetName val="CV den trong to聮g"/>
      <sheetName val="TH  goi 4-x"/>
      <sheetName val="PNT_QUOT__3"/>
      <sheetName val="COAT_WRAP_QIOT__3"/>
      <sheetName val="ȴ0000000"/>
      <sheetName val="BangTH"/>
      <sheetName val="Xaylap "/>
      <sheetName val="Nhan cong"/>
      <sheetName val="Thietbi"/>
      <sheetName val="Diengiai"/>
      <sheetName val="Vanchuyen"/>
      <sheetName val="Tong hopQ48-1"/>
      <sheetName val="Tong hop QL48 - 2"/>
      <sheetName val="Tong hop QL47"/>
      <sheetName val="Tong hop QL48 - 3"/>
      <sheetName val="Chi tiet don gia khoi phuc"/>
      <sheetName val="Du toan chi tiet coc nuoc"/>
      <sheetName val="Du toan chi tiet coc"/>
      <sheetName val="Phan tich don gia chi tiet"/>
      <sheetName val="Nhap don gia VL dia phuong"/>
      <sheetName val="Luong mot ngay cong xay lap"/>
      <sheetName val="Luong mot ngay cong khao sat"/>
      <sheetName val="CamPha"/>
      <sheetName val="MongCai"/>
      <sheetName val="70000000"/>
      <sheetName val="tmt4"/>
      <sheetName val="t3-01"/>
      <sheetName val="t4-01"/>
      <sheetName val="t5-01"/>
      <sheetName val="t6-01"/>
      <sheetName val="t7-01"/>
      <sheetName val="t8-01"/>
      <sheetName val="t9-01"/>
      <sheetName val="t10-01"/>
      <sheetName val="t11-01"/>
      <sheetName val="t12-"/>
      <sheetName val="t2"/>
      <sheetName val="t3"/>
      <sheetName val="t06"/>
      <sheetName val="t07"/>
      <sheetName val="t08"/>
      <sheetName val="t09"/>
      <sheetName val="t12"/>
      <sheetName val="0103"/>
      <sheetName val="0203"/>
      <sheetName val="th-nop"/>
      <sheetName val="th"/>
      <sheetName val="fOOD"/>
      <sheetName val="FORM hc"/>
      <sheetName val="FORM pc"/>
      <sheetName val="Shedt1"/>
      <sheetName val="_x0012_0000000"/>
      <sheetName val="Oð mai 279"/>
      <sheetName val="XNT1MC"/>
      <sheetName val="XNT2MC"/>
      <sheetName val="XNT3MC"/>
      <sheetName val="XNT4MC"/>
      <sheetName val="xnt 1 CP"/>
      <sheetName val="xnt 2 cp"/>
      <sheetName val="xnt 3 CP"/>
      <sheetName val="xnt 4 CP"/>
      <sheetName val="BC tuan1"/>
      <sheetName val="BC tuan2"/>
      <sheetName val="BC tuan3"/>
      <sheetName val="BC tuan4"/>
      <sheetName val="DSo NVBH"/>
      <sheetName val="PNT-QUOT-D150#3"/>
      <sheetName val="PNT-QUOT-H153#3"/>
      <sheetName val="PNT-QUOT-K152#3"/>
      <sheetName val="PNT-QUOT-H146#3"/>
      <sheetName val="Thang06-2002"/>
      <sheetName val="Thang07-2002"/>
      <sheetName val="Thang08-2002"/>
      <sheetName val="Thang09-2002"/>
      <sheetName val="Thang10-2002 "/>
      <sheetName val="Thang11-2002"/>
      <sheetName val="Thang12-2002"/>
      <sheetName val="Sheet1 (3)"/>
      <sheetName val="Coc 6"/>
      <sheetName val="Deo nai"/>
      <sheetName val="CKD than"/>
      <sheetName val="CTT Thong nhat"/>
      <sheetName val="CTT Nui beo"/>
      <sheetName val="CTT cao son"/>
      <sheetName val="CTT Khe cham"/>
      <sheetName val="XNxlva sxthanKCII"/>
      <sheetName val="Cam Y ut KC"/>
      <sheetName val="CTxay lap mo CP"/>
      <sheetName val="CTdo luong GDSP"/>
      <sheetName val="Dong bac"/>
      <sheetName val="Cac cang UT mua than Dong bac"/>
      <sheetName val="cua hang vtu"/>
      <sheetName val="Khach hang le "/>
      <sheetName val="nhat ky 5"/>
      <sheetName val="cac cong ty van tai"/>
      <sheetName val="Km27' - Km278"/>
      <sheetName val="DGTL"/>
      <sheetName val="XN 1"/>
      <sheetName val="CT.XN1"/>
      <sheetName val="XCK"/>
      <sheetName val="CT.XNCK"/>
      <sheetName val="Hoasen"/>
      <sheetName val="S.hai"/>
      <sheetName val="HPC1"/>
      <sheetName val="No2"/>
      <sheetName val="CT N02"/>
      <sheetName val="C.Sap CT3"/>
      <sheetName val="CT.Csap.CT3"/>
      <sheetName val="CTVPCP"/>
      <sheetName val="Quan trac"/>
      <sheetName val="CS LB"/>
      <sheetName val="88 HBT"/>
      <sheetName val="69II"/>
      <sheetName val="CT 69II"/>
      <sheetName val="37 HV"/>
      <sheetName val="VPCP"/>
      <sheetName val="CT VPCP 6tang"/>
      <sheetName val="Son nha kinh VPCP"/>
      <sheetName val="CT VPCP son"/>
      <sheetName val="HMVPCP"/>
      <sheetName val="CT.HMVPCP"/>
      <sheetName val="SOLIEU"/>
      <sheetName val="TINHTOAN"/>
      <sheetName val="mau kiem ke"/>
      <sheetName val="quyet toan HD 2000"/>
      <sheetName val="quyet toan hoa don 2001"/>
      <sheetName val="kiem ke hoa don 2001"/>
      <sheetName val="QUY III 02"/>
      <sheetName val="QUY IV 02"/>
      <sheetName val="QUYET TOAN 02"/>
      <sheetName val="Sheet15"/>
      <sheetName val="XXXXX\XX"/>
      <sheetName val="Cong ban 1,5_x0013_?"/>
      <sheetName val="cocB40 5B"/>
      <sheetName val="cocD50 9A"/>
      <sheetName val="cocD75 16"/>
      <sheetName val="coc B80 TD25"/>
      <sheetName val="P27 B80"/>
      <sheetName val="Coc23 B80"/>
      <sheetName val="cong B80 C4"/>
      <sheetName val="ADKT"/>
      <sheetName val="XLÇ_x0015_oppy"/>
      <sheetName val="Bao cao KQTH quy hoach 135"/>
      <sheetName val="Sheet5"/>
      <sheetName val="Sheet6"/>
      <sheetName val="Sheet7"/>
      <sheetName val="Sheet8"/>
      <sheetName val="Sheet9"/>
      <sheetName val="Sheet10"/>
      <sheetName val="Km283 - Jm284"/>
      <sheetName val="p0000000"/>
      <sheetName val="xdcb 01-2003"/>
      <sheetName val="Macro1"/>
      <sheetName val="Macro2"/>
      <sheetName val="Macro3"/>
      <sheetName val="T_x000b_331"/>
      <sheetName val=""/>
      <sheetName val="gìIÏÝ_x001c_Ã_x0008_ç¾{è"/>
      <sheetName val="chieudayvo"/>
      <sheetName val="So lieu"/>
      <sheetName val="Input"/>
      <sheetName val="tt chu dong"/>
      <sheetName val="Tinh j+cvi"/>
      <sheetName val="Tinh MoP"/>
      <sheetName val="giaihe1"/>
      <sheetName val="Mp,Np"/>
      <sheetName val="khangluc"/>
      <sheetName val="Ms,Ns"/>
      <sheetName val="MoS"/>
      <sheetName val="giai he 2"/>
      <sheetName val="OK"/>
      <sheetName val="Dhp+dhs"/>
      <sheetName val="ktra"/>
      <sheetName val="Kѭ284"/>
      <sheetName val="30100000"/>
      <sheetName val="Ton 31.1"/>
      <sheetName val="NhapT.2"/>
      <sheetName val="Xuat T.2"/>
      <sheetName val="Ton 28.2"/>
      <sheetName val="H.Tra"/>
      <sheetName val="Hang CTY TRA LAI"/>
      <sheetName val="Hang NV Tra Lai"/>
      <sheetName val="0304"/>
      <sheetName val="0904"/>
      <sheetName val="1204"/>
      <sheetName val="80000000"/>
      <sheetName val="90000000"/>
      <sheetName val="a0000000"/>
      <sheetName val="b0000000"/>
      <sheetName val="c0000000"/>
      <sheetName val="BKLBD"/>
      <sheetName val="PTDG"/>
      <sheetName val="DTCT"/>
      <sheetName val="vlct"/>
      <sheetName val="Sheet11"/>
      <sheetName val="Sheet12"/>
      <sheetName val="Sheet13"/>
      <sheetName val="Sheet14"/>
      <sheetName val="Song ban 0,7x0,7"/>
      <sheetName val="Cong ban 0,8x ,8"/>
      <sheetName val="Khac DP"/>
      <sheetName val="Khoi than "/>
      <sheetName val="B3_208_than"/>
      <sheetName val="B3_208_TU"/>
      <sheetName val="B3_208_TW"/>
      <sheetName val="B3_208_DP"/>
      <sheetName val="B3_208_khac"/>
      <sheetName val="TL33-13.14"/>
      <sheetName val="tlđm190337,8"/>
      <sheetName val="GC190337,8"/>
      <sheetName val="033,7,8"/>
      <sheetName val="TL033 ,2,4"/>
      <sheetName val="TL 0331,2"/>
      <sheetName val="033-1,4"/>
      <sheetName val="TL033,19,5"/>
      <sheetName val="Mix-Tarpaulin"/>
      <sheetName val="Tarpaulin"/>
      <sheetName val="Price"/>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Monthly"/>
      <sheetName val="For Summary"/>
      <sheetName val="For Summary(KG)"/>
      <sheetName val="PP Cloth"/>
      <sheetName val="Mix-PP Cloth"/>
      <sheetName val="Material Price-PP"/>
      <sheetName val="XNxlva sxthanKCIÉ"/>
      <sheetName val="TDT-TBࡁ"/>
      <sheetName val="Op mai 2_x000c_?"/>
      <sheetName val="?bÑi_x0003_????²r_x0013_?"/>
      <sheetName val="k, vt tho"/>
      <sheetName val="Km_x0012_77 "/>
      <sheetName val="K-280 - Km281"/>
      <sheetName val="Km280 ࠭ Km281"/>
      <sheetName val="?_x000f_???½"/>
      <sheetName val="??²r"/>
      <sheetName val="?????M pc_x0006_??CamPh??"/>
      <sheetName val="?_x000d_???âO"/>
      <sheetName val="??"/>
      <sheetName val="Cong ban 1,5„—_x0013_?"/>
      <sheetName val="Xa9lap "/>
      <sheetName val="bÑi_x0003_?²r_x0013_?"/>
      <sheetName val="_x000f_?½"/>
      <sheetName val="M pc_x0006_?CamPh?"/>
      <sheetName val="_x000d_âO"/>
      <sheetName val="TAU"/>
      <sheetName val="KHACH"/>
      <sheetName val="BC1"/>
      <sheetName val="BC2"/>
      <sheetName val="BAO CAO AN"/>
      <sheetName val="BANGKEKHACH"/>
      <sheetName val="_x000c_???????_x000d_???"/>
      <sheetName val="Op mai 2_x000c_"/>
      <sheetName val="Cong ban 1,5_x0013_"/>
      <sheetName val="TNghiªm T_x0002_ "/>
      <sheetName val="tt-_x0014_BA"/>
      <sheetName val="TD_x0014_"/>
      <sheetName val="_x0014_.12"/>
      <sheetName val="QD c5a HDQT (2)"/>
      <sheetName val="_x0003_hart1"/>
      <sheetName val="ADKTKT02"/>
      <sheetName val="[PNT-P3.xlsUTong hop (2)"/>
      <sheetName val="Km276 - Ke277"/>
      <sheetName val="[PNT-P3.xlsUKm279 - Km280"/>
      <sheetName val="?_x000f_???‚ž½"/>
      <sheetName val="?_x000d_???âOŽ"/>
      <sheetName val="_x000f_?‚ž½"/>
      <sheetName val="_x000d_âOŽ"/>
      <sheetName val="Cong ban 1,5„—_x0013_"/>
      <sheetName val="Lap ®at ®hÖn"/>
      <sheetName val="ct luong "/>
      <sheetName val="Nhap 6T"/>
      <sheetName val="baocaochinh(qui1.05) (DC)"/>
      <sheetName val="Ctuluongq.1.05"/>
      <sheetName val="BANG PHAN BO qui1.05(DC)"/>
      <sheetName val="BANG PHAN BO quiII.05"/>
      <sheetName val="bao cac cinh Qui II-2005"/>
      <sheetName val="Áo"/>
      <sheetName val="Km&quot;80"/>
      <sheetName val="K43"/>
      <sheetName val="THKL"/>
      <sheetName val="PL43"/>
      <sheetName val="K43+0.00 - 338 Trai"/>
      <sheetName val="Du tnan chi tiet coc nuoc"/>
      <sheetName val="Baocao"/>
      <sheetName val="UT"/>
      <sheetName val="TongHopHD"/>
      <sheetName val="_x000b_luong phu"/>
      <sheetName val="Package1"/>
      <sheetName val="ESTI."/>
      <sheetName val="DI-ESTI"/>
      <sheetName val="mua vao"/>
      <sheetName val="chi phi "/>
      <sheetName val="ban ra 10%"/>
      <sheetName val="gVL"/>
      <sheetName val="32"/>
      <sheetName val="33"/>
      <sheetName val="34"/>
      <sheetName val="35"/>
      <sheetName val="36"/>
      <sheetName val="37"/>
      <sheetName val="38"/>
      <sheetName val="PN1"/>
      <sheetName val="PN2"/>
      <sheetName val="PG1"/>
      <sheetName val="PG2"/>
      <sheetName val="TT"/>
      <sheetName val="HFO"/>
      <sheetName val="HFA"/>
      <sheetName val="FA2"/>
      <sheetName val="T_pn1"/>
      <sheetName val="T_pn2"/>
      <sheetName val="T_pg1"/>
      <sheetName val="T_pg2"/>
      <sheetName val="T_tt"/>
      <sheetName val="T_hfo"/>
      <sheetName val="T_p2"/>
      <sheetName val="T_hfa"/>
      <sheetName val="tong"/>
      <sheetName val="dt1,2,10"/>
      <sheetName val="13b"/>
      <sheetName val="pn1_TT"/>
      <sheetName val="pn2_TT"/>
      <sheetName val="PG1_TT"/>
      <sheetName val="PG2_TT"/>
      <sheetName val="tuathang"/>
      <sheetName val="hpho_TT"/>
      <sheetName val="Ban pha 2"/>
      <sheetName val="Huoipha"/>
      <sheetName val="??-BLDG"/>
      <sheetName val="VÃt liÖu"/>
      <sheetName val="_x0000_bÑi_x0003__x0000__x0000__x0000__x0000_²r_x0013__x0000_"/>
      <sheetName val="_x0000__x000f__x0000__x0000__x0000_½"/>
      <sheetName val="_x0000__x0000_²r"/>
      <sheetName val="_x0000__x0000__x0000__x0000__x0000_M pc_x0006__x0000__x0000_CamPh_x0000__x0000_"/>
      <sheetName val="_x000c__x0000__x0000__x0000__x0000__x0000__x0000__x0000__x000d__x0000__x0000__x0000_"/>
      <sheetName val="_x0000__x000f__x0000__x0000__x0000_‚ž½"/>
      <sheetName val="BCDSPS"/>
      <sheetName val="BCDKT"/>
      <sheetName val="Don gia"/>
      <sheetName val="Nhap du lieu"/>
      <sheetName val="7000 000"/>
      <sheetName val="Tong (op"/>
      <sheetName val="Coc 4ieu"/>
      <sheetName val="So TSCD"/>
      <sheetName val="Bang phan bo KH TSCD"/>
      <sheetName val="The TSCD"/>
      <sheetName val="BTH- P.Chi "/>
      <sheetName val="BTH NVL"/>
      <sheetName val="NK-SC"/>
      <sheetName val="NK SO CAI"/>
      <sheetName val="The tinh Z"/>
      <sheetName val="So CFSXKD"/>
      <sheetName val="So TGNH 2002"/>
      <sheetName val="So quy TM 2002"/>
      <sheetName val="SCT NVL"/>
      <sheetName val="SCT TK 131"/>
      <sheetName val="So theo doi thue GTGT 2002"/>
      <sheetName val="BTH- P.Thu"/>
      <sheetName val="Mp mai 275"/>
      <sheetName val="GS02-thu0TM"/>
      <sheetName val="ၔong hop QL48 - 2"/>
      <sheetName val="Km266"/>
      <sheetName val="Thang8-02"/>
      <sheetName val="Thang9-02"/>
      <sheetName val="Thang10-02"/>
      <sheetName val="Thang11-02"/>
      <sheetName val="Thang12-02"/>
      <sheetName val="Thang01-03"/>
      <sheetName val="Thang02-03"/>
      <sheetName val="Shaet13"/>
      <sheetName val="bc"/>
      <sheetName val="K.O"/>
      <sheetName val="xang _clc"/>
      <sheetName val="X¡NG_td"/>
      <sheetName val="MaZUT"/>
      <sheetName val="DIESEL"/>
      <sheetName val="CV den trong to?g"/>
      <sheetName val="?0000000"/>
      <sheetName val="QD cua HDQ²_x0000__x0000_)"/>
      <sheetName val="P210-TP20"/>
      <sheetName val="CB32"/>
      <sheetName val="Kluo-_x0008_ phu"/>
      <sheetName val="CTT NuiC_x000f_eo"/>
      <sheetName val="TDT-TB?"/>
      <sheetName val="Km280 ? Km281"/>
      <sheetName val="K?284"/>
      <sheetName val="QD cua HDQ²_x0000__x0000_€)"/>
      <sheetName val="DC2@ï4"/>
      <sheetName val="QD cua "/>
      <sheetName val="Tong hop$Op mai"/>
      <sheetName val="t01.06"/>
      <sheetName val="120"/>
      <sheetName val="IFAD"/>
      <sheetName val="CVHN"/>
      <sheetName val="TCVM"/>
      <sheetName val="RIDP"/>
      <sheetName val="LDNN"/>
      <sheetName val="Dong$bac"/>
      <sheetName val="_x0000__x000a__x0000__x0000__x0000_âO"/>
      <sheetName val="_x000c__x0000__x0000__x0000__x0000__x0000__x0000__x0000__x000a__x0000__x0000__x0000_"/>
      <sheetName val="_x0000__x000a__x0000__x0000__x0000_âOŽ"/>
      <sheetName val="_x0003_har"/>
      <sheetName val="thaß26"/>
      <sheetName val="HNI"/>
      <sheetName val="bÑi_x0003_"/>
      <sheetName val="Sÿÿÿÿ"/>
      <sheetName val="quÿÿ"/>
      <sheetName val="Km27%"/>
      <sheetName val="O0 mai 279"/>
      <sheetName val="Op_x0000_mai 280"/>
      <sheetName val="Op mai 28_x0011_"/>
      <sheetName val="5 nam (tac`) (2)"/>
      <sheetName val="D%o nai"/>
      <sheetName val="CTT cao so."/>
      <sheetName val="XNxlva sxdhanKCII"/>
      <sheetName val="CTxay lap mo C_x0010_"/>
      <sheetName val="Giao nhÿÿÿÿvu"/>
      <sheetName val="⁋㌱Ա_x0000_䭔㌱س_x0000_䭔ㄠㄴ_x0006_牴湯⁧琠湯౧_x0000_杮楨搠湩⵨偃_x0006_匀敨瑥"/>
      <sheetName val="Diem mon hoc"/>
      <sheetName val="Tong hop diem"/>
      <sheetName val="HoTen-khong duoc xoa"/>
      <sheetName val="MTL$-INTER"/>
      <sheetName val="Khach iang le "/>
      <sheetName val="[PNT-P3.xlsѝKQKDKT'04-1"/>
      <sheetName val="tldm190337,8"/>
      <sheetName val="???????-BLDG"/>
      <sheetName val="PNT-P3"/>
      <sheetName val="Thang 07"/>
      <sheetName val="T10-05"/>
      <sheetName val="T9-05"/>
      <sheetName val="t805"/>
      <sheetName val="11T"/>
      <sheetName val="9T"/>
      <sheetName val="Giao nhiem fu"/>
      <sheetName val="QDcea TGD (2)"/>
      <sheetName val="Dimu"/>
      <sheetName val="Klct"/>
      <sheetName val="Covi"/>
      <sheetName val="Nlvt"/>
      <sheetName val="Innl"/>
      <sheetName val="Invt"/>
      <sheetName val="Chon"/>
      <sheetName val="Qtnv"/>
      <sheetName val="Bqtn"/>
      <sheetName val="Bqtv"/>
      <sheetName val="I"/>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sheetData sheetId="87"/>
      <sheetData sheetId="88"/>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sheetData sheetId="159"/>
      <sheetData sheetId="160"/>
      <sheetData sheetId="161"/>
      <sheetData sheetId="162"/>
      <sheetData sheetId="163"/>
      <sheetData sheetId="164" refreshError="1"/>
      <sheetData sheetId="165" refreshError="1"/>
      <sheetData sheetId="166" refreshError="1"/>
      <sheetData sheetId="167" refreshError="1"/>
      <sheetData sheetId="168" refreshError="1"/>
      <sheetData sheetId="169" refreshError="1"/>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refreshError="1"/>
      <sheetData sheetId="195" refreshError="1"/>
      <sheetData sheetId="196" refreshError="1"/>
      <sheetData sheetId="197" refreshError="1"/>
      <sheetData sheetId="198" refreshError="1"/>
      <sheetData sheetId="199" refreshError="1"/>
      <sheetData sheetId="200" refreshError="1"/>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refreshError="1"/>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sheetData sheetId="350"/>
      <sheetData sheetId="351"/>
      <sheetData sheetId="352"/>
      <sheetData sheetId="353"/>
      <sheetData sheetId="354"/>
      <sheetData sheetId="355"/>
      <sheetData sheetId="356"/>
      <sheetData sheetId="357" refreshError="1"/>
      <sheetData sheetId="358"/>
      <sheetData sheetId="359"/>
      <sheetData sheetId="360"/>
      <sheetData sheetId="361"/>
      <sheetData sheetId="362"/>
      <sheetData sheetId="363"/>
      <sheetData sheetId="364"/>
      <sheetData sheetId="365"/>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sheetData sheetId="376" refreshError="1"/>
      <sheetData sheetId="377"/>
      <sheetData sheetId="378"/>
      <sheetData sheetId="379"/>
      <sheetData sheetId="380"/>
      <sheetData sheetId="381" refreshError="1"/>
      <sheetData sheetId="382" refreshError="1"/>
      <sheetData sheetId="383" refreshError="1"/>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refreshError="1"/>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refreshError="1"/>
      <sheetData sheetId="482"/>
      <sheetData sheetId="483"/>
      <sheetData sheetId="484"/>
      <sheetData sheetId="485"/>
      <sheetData sheetId="486" refreshError="1"/>
      <sheetData sheetId="487" refreshError="1"/>
      <sheetData sheetId="488" refreshError="1"/>
      <sheetData sheetId="489"/>
      <sheetData sheetId="490"/>
      <sheetData sheetId="491"/>
      <sheetData sheetId="492"/>
      <sheetData sheetId="493"/>
      <sheetData sheetId="494"/>
      <sheetData sheetId="495"/>
      <sheetData sheetId="496"/>
      <sheetData sheetId="497"/>
      <sheetData sheetId="498"/>
      <sheetData sheetId="499" refreshError="1"/>
      <sheetData sheetId="500"/>
      <sheetData sheetId="501"/>
      <sheetData sheetId="502"/>
      <sheetData sheetId="503"/>
      <sheetData sheetId="504"/>
      <sheetData sheetId="505"/>
      <sheetData sheetId="506"/>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sheetData sheetId="516" refreshError="1"/>
      <sheetData sheetId="517" refreshError="1"/>
      <sheetData sheetId="518" refreshError="1"/>
      <sheetData sheetId="519"/>
      <sheetData sheetId="520"/>
      <sheetData sheetId="521"/>
      <sheetData sheetId="522" refreshError="1"/>
      <sheetData sheetId="523" refreshError="1"/>
      <sheetData sheetId="524" refreshError="1"/>
      <sheetData sheetId="525"/>
      <sheetData sheetId="526"/>
      <sheetData sheetId="527"/>
      <sheetData sheetId="528"/>
      <sheetData sheetId="529"/>
      <sheetData sheetId="530"/>
      <sheetData sheetId="531"/>
      <sheetData sheetId="532"/>
      <sheetData sheetId="533" refreshError="1"/>
      <sheetData sheetId="534"/>
      <sheetData sheetId="535"/>
      <sheetData sheetId="536"/>
      <sheetData sheetId="537"/>
      <sheetData sheetId="538"/>
      <sheetData sheetId="539"/>
      <sheetData sheetId="540"/>
      <sheetData sheetId="541"/>
      <sheetData sheetId="542" refreshError="1"/>
      <sheetData sheetId="543" refreshError="1"/>
      <sheetData sheetId="544" refreshError="1"/>
      <sheetData sheetId="545" refreshError="1"/>
      <sheetData sheetId="546"/>
      <sheetData sheetId="547"/>
      <sheetData sheetId="548"/>
      <sheetData sheetId="549" refreshError="1"/>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refreshError="1"/>
      <sheetData sheetId="585"/>
      <sheetData sheetId="586" refreshError="1"/>
      <sheetData sheetId="587" refreshError="1"/>
      <sheetData sheetId="588" refreshError="1"/>
      <sheetData sheetId="589" refreshError="1"/>
      <sheetData sheetId="590" refreshError="1"/>
      <sheetData sheetId="591" refreshError="1"/>
      <sheetData sheetId="592"/>
      <sheetData sheetId="593"/>
      <sheetData sheetId="594"/>
      <sheetData sheetId="595"/>
      <sheetData sheetId="596"/>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sheetData sheetId="616"/>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sheetData sheetId="626"/>
      <sheetData sheetId="627"/>
      <sheetData sheetId="628"/>
      <sheetData sheetId="629"/>
      <sheetData sheetId="630"/>
      <sheetData sheetId="631"/>
      <sheetData sheetId="632" refreshError="1"/>
      <sheetData sheetId="633" refreshError="1"/>
      <sheetData sheetId="634"/>
      <sheetData sheetId="635" refreshError="1"/>
      <sheetData sheetId="636" refreshError="1"/>
      <sheetData sheetId="637" refreshError="1"/>
      <sheetData sheetId="638" refreshError="1"/>
      <sheetData sheetId="639" refreshError="1"/>
      <sheetData sheetId="640" refreshError="1"/>
      <sheetData sheetId="641" refreshError="1"/>
      <sheetData sheetId="642"/>
      <sheetData sheetId="643" refreshError="1"/>
      <sheetData sheetId="644"/>
      <sheetData sheetId="645" refreshError="1"/>
      <sheetData sheetId="646"/>
      <sheetData sheetId="647"/>
      <sheetData sheetId="648"/>
      <sheetData sheetId="649"/>
      <sheetData sheetId="650"/>
      <sheetData sheetId="651"/>
      <sheetData sheetId="652"/>
      <sheetData sheetId="653" refreshError="1"/>
      <sheetData sheetId="654" refreshError="1"/>
      <sheetData sheetId="655" refreshError="1"/>
      <sheetData sheetId="656" refreshError="1"/>
      <sheetData sheetId="657"/>
      <sheetData sheetId="658"/>
      <sheetData sheetId="659" refreshError="1"/>
      <sheetData sheetId="660"/>
      <sheetData sheetId="661"/>
      <sheetData sheetId="662"/>
      <sheetData sheetId="663" refreshError="1"/>
      <sheetData sheetId="664" refreshError="1"/>
      <sheetData sheetId="665" refreshError="1"/>
      <sheetData sheetId="666" refreshError="1"/>
      <sheetData sheetId="667"/>
      <sheetData sheetId="668" refreshError="1"/>
      <sheetData sheetId="669" refreshError="1"/>
      <sheetData sheetId="670" refreshError="1"/>
      <sheetData sheetId="671" refreshError="1"/>
      <sheetData sheetId="672"/>
      <sheetData sheetId="673" refreshError="1"/>
      <sheetData sheetId="674"/>
      <sheetData sheetId="675"/>
      <sheetData sheetId="676"/>
      <sheetData sheetId="677" refreshError="1"/>
      <sheetData sheetId="678" refreshError="1"/>
      <sheetData sheetId="679"/>
      <sheetData sheetId="680" refreshError="1"/>
      <sheetData sheetId="681" refreshError="1"/>
      <sheetData sheetId="682" refreshError="1"/>
      <sheetData sheetId="683"/>
      <sheetData sheetId="684"/>
      <sheetData sheetId="685"/>
      <sheetData sheetId="686"/>
      <sheetData sheetId="687"/>
      <sheetData sheetId="688"/>
      <sheetData sheetId="689" refreshError="1"/>
      <sheetData sheetId="690" refreshError="1"/>
      <sheetData sheetId="691"/>
      <sheetData sheetId="692"/>
      <sheetData sheetId="693"/>
      <sheetData sheetId="694"/>
      <sheetData sheetId="695"/>
      <sheetData sheetId="696"/>
      <sheetData sheetId="697"/>
      <sheetData sheetId="698"/>
      <sheetData sheetId="699"/>
      <sheetData sheetId="700"/>
      <sheetData sheetId="70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3)"/>
      <sheetName val="Sheet1 (4)"/>
      <sheetName val="Sheet1 (5)"/>
      <sheetName val="Sheet9 (2)"/>
    </sheetNames>
    <sheetDataSet>
      <sheetData sheetId="0" refreshError="1"/>
      <sheetData sheetId="1" refreshError="1"/>
      <sheetData sheetId="2" refreshError="1"/>
      <sheetData sheetId="3"/>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a"/>
      <sheetName val="Bang TH"/>
      <sheetName val="TTgia"/>
      <sheetName val="PTDG"/>
      <sheetName val="Nhan cong"/>
      <sheetName val="vua"/>
      <sheetName val="BTN min"/>
      <sheetName val="BTN tho"/>
      <sheetName val="XL4Poppy"/>
    </sheetNames>
    <sheetDataSet>
      <sheetData sheetId="0" refreshError="1">
        <row r="74">
          <cell r="F74">
            <v>38074.024000000005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athanh1m3BT"/>
      <sheetName val="BIA"/>
      <sheetName val="MUCLUC"/>
      <sheetName val="THTONGDT"/>
      <sheetName val="THPDCN"/>
      <sheetName val="THPDDDTT"/>
      <sheetName val="THPTBDC"/>
      <sheetName val="THPTRHB"/>
      <sheetName val="THPTRPP"/>
      <sheetName val="THPDDDHT"/>
      <sheetName val="THPHPP"/>
      <sheetName val="THTG"/>
      <sheetName val="THDGCNG"/>
      <sheetName val="CHITIET CNg"/>
      <sheetName val="THDG- DDTT"/>
      <sheetName val="CHITIETDDTT"/>
      <sheetName val="THDGTBDC"/>
      <sheetName val="CHITIETTBDC"/>
      <sheetName val="Tong_hopTRHB"/>
      <sheetName val="CHITIETTTRHB"/>
      <sheetName val="tonghopTRTREO"/>
      <sheetName val="CHITIETTTRtreo"/>
      <sheetName val="tonghopHT"/>
      <sheetName val="CHITIETDDHT"/>
      <sheetName val="tonghopHPP"/>
      <sheetName val="CHITIETDHPP"/>
      <sheetName val="CHITIETTG"/>
      <sheetName val="DON GIA TRAM (3)"/>
      <sheetName val="HIEUCHINH"/>
      <sheetName val="PT VATTU"/>
    </sheetNames>
    <sheetDataSet>
      <sheetData sheetId="0" refreshError="1">
        <row r="12">
          <cell r="H12">
            <v>260368.02000000002</v>
          </cell>
        </row>
        <row r="22">
          <cell r="H22">
            <v>2426.58</v>
          </cell>
        </row>
        <row r="41">
          <cell r="H41">
            <v>2022.1499999999999</v>
          </cell>
        </row>
      </sheetData>
      <sheetData sheetId="1" refreshError="1"/>
      <sheetData sheetId="2" refreshError="1"/>
      <sheetData sheetId="3" refreshError="1"/>
      <sheetData sheetId="4"/>
      <sheetData sheetId="5"/>
      <sheetData sheetId="6"/>
      <sheetData sheetId="7"/>
      <sheetData sheetId="8"/>
      <sheetData sheetId="9"/>
      <sheetData sheetId="10"/>
      <sheetData sheetId="11"/>
      <sheetData sheetId="12" refreshError="1"/>
      <sheetData sheetId="13" refreshError="1"/>
      <sheetData sheetId="14"/>
      <sheetData sheetId="15" refreshError="1"/>
      <sheetData sheetId="16" refreshError="1"/>
      <sheetData sheetId="17" refreshError="1"/>
      <sheetData sheetId="18" refreshError="1"/>
      <sheetData sheetId="19"/>
      <sheetData sheetId="20" refreshError="1"/>
      <sheetData sheetId="21" refreshError="1"/>
      <sheetData sheetId="22" refreshError="1"/>
      <sheetData sheetId="23" refreshError="1"/>
      <sheetData sheetId="24" refreshError="1"/>
      <sheetData sheetId="25"/>
      <sheetData sheetId="26" refreshError="1"/>
      <sheetData sheetId="27"/>
      <sheetData sheetId="28" refreshError="1"/>
      <sheetData sheetId="2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TN vua"/>
      <sheetName val="Tong hop"/>
      <sheetName val="DG chi tiet"/>
      <sheetName val="Vua"/>
      <sheetName val="Gia"/>
      <sheetName val="Nhan cong"/>
      <sheetName val="BTN min"/>
      <sheetName val="DDD"/>
      <sheetName val="BTN tho"/>
      <sheetName val="00000000"/>
      <sheetName val="10000000"/>
      <sheetName val="20000000"/>
      <sheetName val="30000000"/>
      <sheetName val="XL4Popp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6"/>
      <sheetName val="Sheet5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5"/>
      <sheetName val="Sheet16"/>
      <sheetName val="Sheet17"/>
      <sheetName val="Sheet18"/>
      <sheetName val="Sheet20"/>
      <sheetName val="Sheet21"/>
      <sheetName val="Sheet22"/>
      <sheetName val="Sheet23"/>
      <sheetName val="Sheet24"/>
      <sheetName val="Sheet25"/>
      <sheetName val="Sheet1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C"/>
      <sheetName val="HDLD"/>
    </sheetNames>
    <sheetDataSet>
      <sheetData sheetId="0">
        <row r="32">
          <cell r="B32" t="str">
            <v>Huỳnh Thị Thuý Nguyên</v>
          </cell>
        </row>
      </sheetData>
      <sheetData sheetId="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TL$-INTER"/>
      <sheetName val="MTL$-TRUNCK-AG"/>
      <sheetName val="MTL$-PRODTANK-UG"/>
      <sheetName val="MTL$-PRODTANK-AG"/>
      <sheetName val="MTL$-JETTY"/>
      <sheetName val="MTL$-TRUNCK-UG"/>
      <sheetName val="XL4Poppy"/>
      <sheetName val="Cong cu dung cu"/>
      <sheetName val="Kiem ke Quy"/>
      <sheetName val="Kiem ke TSCD"/>
      <sheetName val="vat tu"/>
      <sheetName val="Cong trinh do dang 2002"/>
      <sheetName val="Sheet6"/>
      <sheetName val="Sheet7"/>
      <sheetName val="Sheet8"/>
      <sheetName val="Sheet9"/>
      <sheetName val="Sheet10"/>
      <sheetName val="Gia VL"/>
      <sheetName val="Bang gia ca may"/>
      <sheetName val="Bang luong CB"/>
      <sheetName val="Bang P.tich CT"/>
      <sheetName val="D.toan chi tiet"/>
      <sheetName val="Bang TH Dtoan"/>
      <sheetName val="XXXXXXXX"/>
      <sheetName val="NC10"/>
      <sheetName val="VL10"/>
      <sheetName val="CFmay10"/>
      <sheetName val="627(10)"/>
      <sheetName val="Sheet1"/>
      <sheetName val="Sheet2"/>
      <sheetName val="Sheet3"/>
      <sheetName val="Sheet4"/>
      <sheetName val="Sheet5"/>
      <sheetName val="CN"/>
      <sheetName val="Capphoivua"/>
      <sheetName val="cau"/>
      <sheetName val="cong"/>
      <sheetName val="nhua"/>
      <sheetName val="chitiet"/>
      <sheetName val="DuThauSuaLoi"/>
      <sheetName val="TongHopSuaLoi"/>
      <sheetName val="GT"/>
      <sheetName val="TH"/>
      <sheetName val="tienluong"/>
      <sheetName val="00000000"/>
      <sheetName val="T1"/>
      <sheetName val="KL DUONG DC L = 90m"/>
      <sheetName val="T.hop -T1"/>
      <sheetName val="T.Hop-T2"/>
      <sheetName val="T.Hop-T3"/>
      <sheetName val="SD1"/>
      <sheetName val="SD2"/>
      <sheetName val="SD7"/>
      <sheetName val="SD8"/>
      <sheetName val="SD9"/>
      <sheetName val="SD11"/>
      <sheetName val="SD12"/>
      <sheetName val="TVSD"/>
      <sheetName val="KLMAY"/>
      <sheetName val="long-xe"/>
      <sheetName val="hoa"/>
      <sheetName val="viet"/>
      <sheetName val="hung"/>
      <sheetName val="tuan"/>
      <sheetName val="dai"/>
      <sheetName val="truong"/>
      <sheetName val="cuong"/>
      <sheetName val="thanh-bx"/>
      <sheetName val="minh-bl"/>
      <sheetName val="kh-hd"/>
      <sheetName val="binh"/>
      <sheetName val="cung"/>
      <sheetName val="chien"/>
      <sheetName val="chien (2)"/>
      <sheetName val="chien (3)"/>
      <sheetName val="xa"/>
      <sheetName val="huy"/>
      <sheetName val="thuan"/>
      <sheetName val="thang"/>
      <sheetName val="dong"/>
      <sheetName val="thai"/>
      <sheetName val="ngoc"/>
      <sheetName val="hien"/>
      <sheetName val="long"/>
      <sheetName val="phuong"/>
      <sheetName val="kieu"/>
      <sheetName val="thucong1"/>
      <sheetName val="Thucong2"/>
      <sheetName val="KM"/>
      <sheetName val="KHOANMUC"/>
      <sheetName val="QTNC"/>
      <sheetName val="CPQL"/>
      <sheetName val="SANLUONG"/>
      <sheetName val="SSCP-SL"/>
      <sheetName val="CPSX"/>
      <sheetName val="KQKD"/>
      <sheetName val="CDSL (2)"/>
      <sheetName val="tong hop"/>
      <sheetName val="phan tich DG"/>
      <sheetName val="gia vat lieu"/>
      <sheetName val="gia xe may"/>
      <sheetName val="gia nhan cong"/>
      <sheetName val="XL4Test5"/>
      <sheetName val="km338+00-km338+100(2)"/>
      <sheetName val="km337+136-km337-350"/>
      <sheetName val="km346+600-km346+820 (2)"/>
      <sheetName val="km346+330-km346+600 (2)"/>
      <sheetName val="km346+00-km346+240 (2)"/>
      <sheetName val="km345+661-km345+000 (2)"/>
      <sheetName val="km345+661-km345+000"/>
      <sheetName val="km338+60-km338+130"/>
      <sheetName val="km338+176-km338+230"/>
      <sheetName val="km342+376.41- km342+520.29"/>
      <sheetName val="km338+439-km388+571.89"/>
      <sheetName val="km342+297.58-km342+376.41"/>
      <sheetName val="km338+571.89-km338+652"/>
      <sheetName val="km337+533.60-km338 (2)"/>
      <sheetName val="km341+275-km341+350"/>
      <sheetName val="km341+913-km341+963"/>
      <sheetName val="km341+1077 -km341+1177.61"/>
      <sheetName val="km341+612-341+682"/>
      <sheetName val="km345+400-km345+500 (3) (2)"/>
      <sheetName val="km345+400-km345+500 (6')"/>
      <sheetName val="km345+400-km345+500 (4)"/>
      <sheetName val="km345+400-km345+500 (9)"/>
      <sheetName val="km345+400-km345+500 (6)"/>
      <sheetName val="km342+520-km342+690 (2)"/>
      <sheetName val="km341.26-km341+200 (2)"/>
      <sheetName val="Duong cong vu hcm (2)"/>
      <sheetName val="Duong cong vu hcm (4)"/>
      <sheetName val="Duong cong vu hcm (5)"/>
      <sheetName val="Duong cong vu hcm (9)"/>
      <sheetName val="Duong cong vu hcm (4;) (2)"/>
      <sheetName val="Duong cong vu hcm (7)"/>
      <sheetName val="Duong cong vu hcm (8)"/>
      <sheetName val="Duong cong vu hcm (6)"/>
      <sheetName val="Duong cong vu hcm (3)"/>
      <sheetName val="Duong cong vu hcm (2;) (2)"/>
      <sheetName val="Duong cong vu hcm (9;) (2)"/>
      <sheetName val="Duong cong vu hcm (8;) (2)"/>
      <sheetName val="Duong cong vu hcm (7;) (2)"/>
      <sheetName val="Duong cong vu hcm (13;) (2)"/>
      <sheetName val="Duong cong vu hcm( Lmat;0) (2)"/>
      <sheetName val="Duong cong vu hcm( Lmat;1) (2)"/>
      <sheetName val="Duong cong vu hcm( Lmat;2)"/>
      <sheetName val="Duong cong vu hcm (10)"/>
      <sheetName val="Duong cong vu hcm (67)"/>
      <sheetName val="Duong cong vu hcm (11)"/>
      <sheetName val="Duong cong vu hcm (12)"/>
      <sheetName val="Duong cong vu hcm"/>
      <sheetName val="CTY CAU THANH THUY"/>
      <sheetName val="VINACONEX 15 A"/>
      <sheetName val="NNGT-XMHM2"/>
      <sheetName val="NNGT-XMNS CTXDSO 6(6)"/>
      <sheetName val="892"/>
      <sheetName val="NNGT-XMNS (2)"/>
      <sheetName val="NNGT-XMNS (3)"/>
      <sheetName val="NNGT-XMNS (4)"/>
      <sheetName val="NNGT-XMNS (5)"/>
      <sheetName val="NNGT-XMBS (2)"/>
      <sheetName val="NNGT-XMHM"/>
      <sheetName val="da-1x2 ru muout Tong thuy"/>
      <sheetName val="cat nam dan (4)"/>
      <sheetName val="cat nam dan (5)"/>
      <sheetName val="cat nghia dan(3)"/>
      <sheetName val="PC"/>
      <sheetName val="Ph-Thu"/>
      <sheetName val="Ph-Thu (2)"/>
      <sheetName val="PC (2)"/>
      <sheetName val="Chart2"/>
      <sheetName val="Chart1"/>
      <sheetName val="PC (3)"/>
      <sheetName val="K249 K98"/>
      <sheetName val="K249 K98 (2)"/>
      <sheetName val="K251 K98"/>
      <sheetName val="K251 SBase"/>
      <sheetName val="K251 AC"/>
      <sheetName val="K252 K98"/>
      <sheetName val="K252 SBase"/>
      <sheetName val="K252 AC"/>
      <sheetName val="K253"/>
      <sheetName val="K253 K98"/>
      <sheetName val="K253 Subbase"/>
      <sheetName val="K253 Base "/>
      <sheetName val="K253 SBase"/>
      <sheetName val="K253 AC"/>
      <sheetName val="K255"/>
      <sheetName val="K255 SBase"/>
      <sheetName val="K259"/>
      <sheetName val="K259 K98"/>
      <sheetName val="K259 Subbase"/>
      <sheetName val="K259 Base "/>
      <sheetName val="K259 AC"/>
      <sheetName val="K260"/>
      <sheetName val="K260 K98"/>
      <sheetName val="K260 Subbase"/>
      <sheetName val="K260 Base"/>
      <sheetName val="K260 AC"/>
      <sheetName val="K261"/>
      <sheetName val="K261 K98"/>
      <sheetName val="K261 Base"/>
      <sheetName val="K261 AC"/>
      <sheetName val="Sua (2)"/>
      <sheetName val="Sua"/>
      <sheetName val="DGKSDA"/>
      <sheetName val="TH_BVTC"/>
      <sheetName val="BVTC"/>
      <sheetName val="TH theo tinh"/>
      <sheetName val="TH theo hang muc"/>
      <sheetName val="Quang Tri"/>
      <sheetName val="TTHue"/>
      <sheetName val="Da Nang"/>
      <sheetName val="Quang Nam"/>
      <sheetName val="Quang Ngai"/>
      <sheetName val="TH DH-QN"/>
      <sheetName val="KP HD"/>
      <sheetName val="DB HD"/>
      <sheetName val="QTNC-2002"/>
      <sheetName val="QTNC2003"/>
      <sheetName val="QTNC-Tong hop"/>
      <sheetName val="QTVT-Tong hop"/>
      <sheetName val="GTQT-Tong hop"/>
      <sheetName val="QT - Duet"/>
      <sheetName val="Sheet11"/>
      <sheetName val="Sheet12"/>
      <sheetName val="Sheet13"/>
      <sheetName val="Sheet14"/>
      <sheetName val="Sheet15"/>
      <sheetName val="Sheet16"/>
      <sheetName val="T9-2004"/>
      <sheetName val="T9-MD1"/>
      <sheetName val="T10-2004"/>
      <sheetName val="T10-MD1"/>
      <sheetName val="T11-2004"/>
      <sheetName val="T11-MD1"/>
      <sheetName val="T12-2004"/>
      <sheetName val="T12-MD1"/>
      <sheetName val="HDGK-02"/>
      <sheetName val="HDGK-03"/>
      <sheetName val="HDGK-06"/>
      <sheetName val="Cover"/>
      <sheetName val="Explain"/>
      <sheetName val="General"/>
      <sheetName val="General (2)"/>
      <sheetName val="Detail price"/>
      <sheetName val="Material"/>
      <sheetName val="Machinery"/>
      <sheetName val="Material (2)"/>
      <sheetName val="Machinery (2)"/>
      <sheetName val="HDGK-D3"/>
      <sheetName val="TLGK-D3"/>
      <sheetName val="TLSon"/>
      <sheetName val="HDGK"/>
      <sheetName val="DTTC"/>
      <sheetName val="Xuong KCT"/>
      <sheetName val="HDGK-Xuong KCT (2)"/>
      <sheetName val="Doi CTlap"/>
      <sheetName val="Doi PCS"/>
      <sheetName val="Xuong DT"/>
      <sheetName val="20% BHXH"/>
      <sheetName val="TrÝch 2%KPC§"/>
      <sheetName val="TrÝch 3% BHYT"/>
      <sheetName val="SD cac TK"/>
      <sheetName val="TK336"/>
      <sheetName val="chi tiet 131"/>
      <sheetName val="Ke chi"/>
      <sheetName val="TH du toan "/>
      <sheetName val="Du toan "/>
      <sheetName val="C.Tinh"/>
      <sheetName val="TK_cap"/>
      <sheetName val="MTL__INTER"/>
      <sheetName val=""/>
      <sheetName val="DTCT"/>
      <sheetName val="PTVT"/>
      <sheetName val="THDT"/>
      <sheetName val="THVT"/>
      <sheetName val="THGT"/>
      <sheetName val="KTQT-AFC"/>
      <sheetName val="KTQT-KH"/>
      <sheetName val="CLDG"/>
      <sheetName val="CLKL"/>
      <sheetName val="Bang du toan"/>
      <sheetName val="Tonghop"/>
      <sheetName val="Bu gia"/>
      <sheetName val="PT vat tu"/>
      <sheetName val="km345+400-km345+500 (6'-"/>
      <sheetName val="Bang ke chi tiet "/>
      <sheetName val="DT"/>
      <sheetName val="CP"/>
      <sheetName val="BCT6"/>
      <sheetName val="T9"/>
      <sheetName val="T6"/>
      <sheetName val="T3"/>
      <sheetName val="T10"/>
      <sheetName val="T2"/>
      <sheetName val="bk1"/>
      <sheetName val="nk1"/>
      <sheetName val="TK133"/>
      <sheetName val="TK 136"/>
      <sheetName val="TK 138"/>
      <sheetName val="TK141"/>
      <sheetName val="TK142"/>
      <sheetName val="BK3"/>
      <sheetName val="BPBNVL"/>
      <sheetName val="TK 154"/>
      <sheetName val="TK 155"/>
      <sheetName val="TK211"/>
      <sheetName val="TK214"/>
      <sheetName val="BPBKH"/>
      <sheetName val="TK 331"/>
      <sheetName val="TK334"/>
      <sheetName val="BPBTL"/>
      <sheetName val="TK335"/>
      <sheetName val="TK 336"/>
      <sheetName val="TK 338"/>
      <sheetName val="BK4"/>
      <sheetName val="BK5"/>
      <sheetName val="NK7 P1"/>
      <sheetName val="NK7 P2"/>
      <sheetName val="NK7 P3"/>
      <sheetName val="NKCT 8"/>
      <sheetName val="BCDPS"/>
      <sheetName val="Don gia"/>
      <sheetName val="Co quan TCT"/>
      <sheetName val="BOT"/>
      <sheetName val="BOT (PA chon)"/>
      <sheetName val="Yaly &amp; Ri Ninh"/>
      <sheetName val="Thuy dien Na Loi"/>
      <sheetName val="bang so sanh tong hop"/>
      <sheetName val="bang so sanh tong hop (ty le)"/>
      <sheetName val="thu nhap binh quan (2)"/>
      <sheetName val="dang huong"/>
      <sheetName val="phuong an 1"/>
      <sheetName val="phuong an 1 (2)"/>
      <sheetName val="phuong an2"/>
      <sheetName val="tong hop BQ"/>
      <sheetName val="Binhquan3"/>
      <sheetName val="tong hop BQ-1"/>
      <sheetName val="phuong an chon"/>
      <sheetName val="bang so sanh tong hop ( PA chon"/>
      <sheetName val="dang ap dung"/>
      <sheetName val="bang tong hop (dang huong)"/>
      <sheetName val="Bang TH Dtman"/>
      <sheetName val="ptvl0-1"/>
      <sheetName val="0-1"/>
      <sheetName val="ptvl4-5"/>
      <sheetName val="4-5"/>
      <sheetName val="ptvl3-4"/>
      <sheetName val="3-4"/>
      <sheetName val="ptvl2-3"/>
      <sheetName val="2-3"/>
      <sheetName val="vlcong"/>
      <sheetName val="ptvl1-2"/>
      <sheetName val="1-2"/>
      <sheetName val="TongHopSuaLoé"/>
      <sheetName val="TK 911"/>
      <sheetName val="TK 711"/>
      <sheetName val="TK 632"/>
      <sheetName val="TK642"/>
      <sheetName val="TK627"/>
      <sheetName val="TK623"/>
      <sheetName val="TK622"/>
      <sheetName val="TK621"/>
      <sheetName val="Chi tiet 511"/>
      <sheetName val="TK 511"/>
      <sheetName val="TK421"/>
      <sheetName val="TK411"/>
      <sheetName val="TK 342 ( thue T.C )"/>
      <sheetName val="TK338"/>
      <sheetName val="Phat sinh 2005"/>
      <sheetName val="TK333"/>
      <sheetName val="TK331"/>
      <sheetName val="TK 341vay dai han "/>
      <sheetName val="TK311"/>
      <sheetName val="TK 214"/>
      <sheetName val="TK 212"/>
      <sheetName val="Chi tiet TK 211"/>
      <sheetName val="TK 211"/>
      <sheetName val="TK153"/>
      <sheetName val="Chi tiet TK 152"/>
      <sheetName val="Can Doi TK"/>
      <sheetName val="TK 152"/>
      <sheetName val="Chung tu ghi so "/>
      <sheetName val="TK 142"/>
      <sheetName val="TK 141"/>
      <sheetName val="TK 133"/>
      <sheetName val="Chi tiet TK131"/>
      <sheetName val="TK 131"/>
      <sheetName val="TK 112"/>
      <sheetName val="TK 111"/>
      <sheetName val="Phieu thu"/>
      <sheetName val="Phieu chi "/>
      <sheetName val="Phieu nhap VTu "/>
      <sheetName val="Phieu xuat VTu"/>
      <sheetName val="Can doi vat tu nhap xuat "/>
      <sheetName val="Vat tu nhapxuat nam 2005"/>
      <sheetName val="Ca may can dung nam 2005"/>
      <sheetName val="Vat Tu can cho CT nam 2005"/>
      <sheetName val="HD thu mua hang NLS "/>
      <sheetName val="HD thu mua cat soi "/>
      <sheetName val="TLy HD mua ban "/>
      <sheetName val="Bien ban Nthu GK"/>
      <sheetName val="T. Ly HD giao khoan "/>
      <sheetName val="Hop dong giao khoan"/>
      <sheetName val="giay tam ung "/>
      <sheetName val="Bang ke T.toan "/>
      <sheetName val="Hoa don ban hang "/>
      <sheetName val="Bang phan bo tien luong 2005"/>
      <sheetName val="Bang cham cong "/>
      <sheetName val="Bang T.T Luong CB chu Chot2005"/>
      <sheetName val="Bang T.T luong CN lai xe"/>
      <sheetName val="Bang thanh toan luong 2005"/>
      <sheetName val="Nhan cong cho CT nam 2005"/>
      <sheetName val="Dinh Muc tieu hao VL 2005"/>
      <sheetName val="Dang Ky chi tiet KH 2005"/>
      <sheetName val="Bang phan bo NVL nam 2005"/>
      <sheetName val="Bang phan bo K.Hao 2005"/>
      <sheetName val="Dang Ky Khau hao 2005"/>
      <sheetName val="Phu luc so 3( TNDN)"/>
      <sheetName val="PhuLuc so 1(TNDN)"/>
      <sheetName val="Mau so 04 TNDN"/>
      <sheetName val="Mau so 02C"/>
      <sheetName val="Mau so 02B"/>
      <sheetName val="Mau so 02A"/>
      <sheetName val="Mau 01B"/>
      <sheetName val="To khai Mau 11"/>
      <sheetName val="Don xin khat nop thue nam 04"/>
      <sheetName val="Su dung hoa don mau 26"/>
      <sheetName val="QToan hoa don "/>
      <sheetName val="Mau so 01"/>
      <sheetName val="Mau so 02"/>
      <sheetName val="Chi tiet Mau 03 ( mua vao )"/>
      <sheetName val="Mau so 03"/>
      <sheetName val="Mau so 04"/>
      <sheetName val="Mau 05"/>
      <sheetName val="De nghi giai dap ve thue "/>
      <sheetName val="the duc"/>
      <sheetName val="Bao cao thong ke "/>
      <sheetName val="Phieu DTra Van Tai ( 01 TKe )"/>
      <sheetName val="MTO REV.2(ARMOR)"/>
      <sheetName val="BKXN"/>
      <sheetName val="Tokhai"/>
      <sheetName val="Tokhai (2)"/>
      <sheetName val="BKHT"/>
      <sheetName val="HT"/>
      <sheetName val="giait"/>
      <sheetName val="PLbkhh"/>
      <sheetName val="TKDC11"/>
      <sheetName val="giait (2)"/>
      <sheetName val="TH thue"/>
      <sheetName val="XN Thue"/>
      <sheetName val="BH"/>
      <sheetName val="BH (2)"/>
      <sheetName val="BTH -L"/>
      <sheetName val="SLQ3"/>
      <sheetName val="QTD1"/>
      <sheetName val="THQT"/>
      <sheetName val="THQT (2)"/>
      <sheetName val="ms2"/>
      <sheetName val="TKSDD"/>
      <sheetName val="XNthue"/>
      <sheetName val="TR"/>
      <sheetName val="KTVT"/>
      <sheetName val="ktvt2"/>
      <sheetName val="TB-D2"/>
      <sheetName val="TB-D4"/>
      <sheetName val="TB-D5"/>
      <sheetName val="QT-TSCD"/>
      <sheetName val="MTB"/>
      <sheetName val="XN CUC THUE"/>
      <sheetName val="TT-THUE"/>
      <sheetName val="GXN"/>
      <sheetName val="Gthue"/>
      <sheetName val="T.TRI"/>
      <sheetName val="thkk"/>
      <sheetName val="GTr"/>
      <sheetName val="TK01 (2)"/>
      <sheetName val="M02B"/>
      <sheetName val="TK01"/>
      <sheetName val="bk mua"/>
      <sheetName val="bk ban"/>
      <sheetName val="moi11"/>
      <sheetName val="bk moi 02"/>
      <sheetName val="bk DC"/>
      <sheetName val="bk moi03"/>
      <sheetName val="bcn (2)"/>
      <sheetName val="bcn (3)"/>
      <sheetName val="bcn T3"/>
      <sheetName val="bcnM"/>
      <sheetName val="4b-TC"/>
      <sheetName val="03-TC"/>
      <sheetName val="06-TC"/>
      <sheetName val="01-TC"/>
      <sheetName val="KHVLD"/>
      <sheetName val="11TC"/>
      <sheetName val="01-KHTC"/>
      <sheetName val="06 -TC"/>
      <sheetName val="06 -TC (2)"/>
      <sheetName val="PPLN 05-tc"/>
      <sheetName val="PPLN 05-tc (3)"/>
      <sheetName val="TH ghi so"/>
      <sheetName val="dieu chinh"/>
      <sheetName val="PPLN Q4"/>
      <sheetName val="kk"/>
      <sheetName val="PPLN 05-tc (2)"/>
      <sheetName val="01-KH"/>
      <sheetName val="PPLN Q1-04"/>
      <sheetName val="PPLN Q1-04 (2)"/>
      <sheetName val="ptgt"/>
      <sheetName val="ptgt (2)"/>
      <sheetName val="th thue dt"/>
      <sheetName val="QT SDV"/>
      <sheetName val="QTTHUE TNDN"/>
      <sheetName val="qt thue gtgt"/>
      <sheetName val="th thue gtgt"/>
      <sheetName val="TK-TDT-CP-TN"/>
      <sheetName val="pl thue"/>
      <sheetName val="QTCBH-YT"/>
      <sheetName val="BCTHXDCB"/>
      <sheetName val="DTXDCB"/>
      <sheetName val="qt chi snyt"/>
      <sheetName val="BCKPCD"/>
      <sheetName val="BCthunop BHXH"/>
      <sheetName val="BCthunop BHYT"/>
      <sheetName val="BCTH-BHXH-YT"/>
      <sheetName val="BTH TTT"/>
      <sheetName val="khai thue tndn"/>
      <sheetName val="khai thue tndn (2)"/>
      <sheetName val="sdt1"/>
      <sheetName val="dc sdu thue"/>
      <sheetName val="cac CT (2)"/>
      <sheetName val="nv"/>
      <sheetName val="m.cdkt-ts"/>
      <sheetName val="m.nv"/>
      <sheetName val="m.cac CT"/>
      <sheetName val="BC KHDT"/>
      <sheetName val="III - NV"/>
      <sheetName val="BC-SDNVKH"/>
      <sheetName val="bc nam"/>
      <sheetName val="KH TSCD"/>
      <sheetName val="KE LV"/>
      <sheetName val="KH6TH"/>
      <sheetName val="KH KHCB-QI"/>
      <sheetName val="M.QII"/>
      <sheetName val="TH2XE"/>
      <sheetName val="bcKH-SC Q3"/>
      <sheetName val="bcKH-SC Q4"/>
      <sheetName val="bcKH-SC (3)"/>
      <sheetName val="bcKK TS"/>
      <sheetName val="bcKK 2003"/>
      <sheetName val="bcKK 2004 (2)"/>
      <sheetName val="bcKK T9"/>
      <sheetName val="TKHtruoc"/>
      <sheetName val="bc SCL"/>
      <sheetName val="KHCB2003"/>
      <sheetName val="m.BC kh KhH (2)"/>
      <sheetName val="KH KHCB"/>
      <sheetName val="mKH KHCB"/>
      <sheetName val="01qtdn"/>
      <sheetName val="03"/>
      <sheetName val="04"/>
      <sheetName val="05"/>
      <sheetName val="08"/>
      <sheetName val="scl-1"/>
      <sheetName val="scl-2"/>
      <sheetName val="bc mua ts"/>
      <sheetName val="(2)"/>
      <sheetName val="bbkk"/>
      <sheetName val="131"/>
      <sheetName val="331"/>
      <sheetName val="131-2 (2)"/>
      <sheetName val="ke muaTB"/>
      <sheetName val="THCP-HD4"/>
      <sheetName val="bcqt"/>
      <sheetName val="10000000"/>
      <sheetName val="Phieu cao do K95"/>
      <sheetName val="Lop 1 K98"/>
      <sheetName val="tuၡn"/>
      <sheetName val="mau c47"/>
      <sheetName val="Thang 1"/>
      <sheetName val="Thang 10"/>
      <sheetName val="Du toan"/>
      <sheetName val="Phan tich vat tu"/>
      <sheetName val="Tong hop vat tu"/>
      <sheetName val="Tong hop gia"/>
      <sheetName val="Tro giup"/>
      <sheetName val="Nhan cong"/>
      <sheetName val="May thi cong"/>
      <sheetName val="Chi phi chung"/>
      <sheetName val="Config"/>
      <sheetName val="MTL$-TRUNCK-AO"/>
      <sheetName val="GDMN.1"/>
      <sheetName val="GDMN.2"/>
      <sheetName val="GDMN.3"/>
      <sheetName val="GDMN.4"/>
      <sheetName val="GDMN.5"/>
      <sheetName val="GDTH.1"/>
      <sheetName val="GDTH.2"/>
      <sheetName val="GDTH.3"/>
      <sheetName val="GDTH.4"/>
      <sheetName val="GDTH.5"/>
      <sheetName val="THCS.1"/>
      <sheetName val="THCS.2"/>
      <sheetName val="THCS.3"/>
      <sheetName val="THCS.4"/>
      <sheetName val="THCS.5"/>
      <sheetName val="THCS.6"/>
      <sheetName val="THPT.1"/>
      <sheetName val="THPT.2"/>
      <sheetName val="THPT.3"/>
      <sheetName val="THPT.4"/>
      <sheetName val="THPT.5"/>
      <sheetName val="THPT.6"/>
      <sheetName val="DH,CD,THCN.1"/>
      <sheetName val="DH,CD,THCN.2"/>
      <sheetName val="DH,CD,THCN.3"/>
      <sheetName val="GDKCQ.1"/>
      <sheetName val="GDKCQ.2"/>
      <sheetName val="TAICHINH"/>
      <sheetName val="km342+500-km342+690 (2)"/>
      <sheetName val="C47 Q4"/>
      <sheetName val="Duong con' vu hcm (6)"/>
      <sheetName val="thong bao"/>
      <sheetName val="duyet gia"/>
      <sheetName val="so do"/>
      <sheetName val="aung"/>
      <sheetName val="SD0"/>
      <sheetName val="km337+136-ki337-350"/>
      <sheetName val="km345+661-kms45+000 (2)"/>
      <sheetName val="km338+1w6-km338+230"/>
      <sheetName val="km338+439-km388+571.x9"/>
      <sheetName val="km337+u33.60-km338 (2)"/>
      <sheetName val="km345+400-km345+5 0 (3) (2)"/>
      <sheetName val="Thong so chinh"/>
      <sheetName val="44"/>
      <sheetName val="43"/>
      <sheetName val="42"/>
      <sheetName val="41"/>
      <sheetName val="40"/>
      <sheetName val="39"/>
      <sheetName val="38"/>
      <sheetName val="37"/>
      <sheetName val="36"/>
      <sheetName val="35"/>
      <sheetName val="3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refreshError="1"/>
      <sheetData sheetId="170" refreshError="1"/>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refreshError="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refreshError="1"/>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refreshError="1"/>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refreshError="1"/>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hucap"/>
      <sheetName val="nen"/>
      <sheetName val="mat"/>
      <sheetName val="atgt"/>
      <sheetName val="cong"/>
      <sheetName val="vua"/>
      <sheetName val="gvl"/>
      <sheetName val="dtoan"/>
      <sheetName val="dtxl-duong"/>
      <sheetName val="gtxl-duong(11m)"/>
      <sheetName val="gtxl-cau"/>
      <sheetName val="cpkhac-Bm=11m"/>
      <sheetName val="thkphi-Bm=11m"/>
      <sheetName val="gpmb"/>
      <sheetName val="Sheet1"/>
      <sheetName val="dap"/>
      <sheetName val="XL4Poppy"/>
      <sheetName val="Congty"/>
      <sheetName val="VPPN"/>
      <sheetName val="XN74"/>
      <sheetName val="XN54"/>
      <sheetName val="XN33"/>
      <sheetName val="NK96"/>
      <sheetName val="XL4Test5"/>
      <sheetName val="C.noTX01"/>
      <sheetName val="Sheet2"/>
      <sheetName val="Chart1"/>
      <sheetName val="T.HopCNo"/>
      <sheetName val="THCNoATrung"/>
      <sheetName val="Sheet6"/>
      <sheetName val="BaocaoC.No2"/>
      <sheetName val="BaocaoC.noHopC.ty"/>
      <sheetName val="THAtraQuy"/>
      <sheetName val="No Ca.N"/>
      <sheetName val="C.tiêt C.ty"/>
      <sheetName val="CN.TCT03"/>
      <sheetName val="CN kho đoi"/>
      <sheetName val="T.Hop CN"/>
      <sheetName val="CTHTchưa TTnộibộ"/>
      <sheetName val="CN2004 Nộp TCT"/>
      <sheetName val="CN TCT04"/>
      <sheetName val="XXXXXXXX"/>
      <sheetName val="solieu"/>
      <sheetName val="VL"/>
      <sheetName val="PLV"/>
      <sheetName val="Dongia"/>
      <sheetName val="DTCTtaluy"/>
      <sheetName val="KLDGTT&lt;120%"/>
      <sheetName val="PL2"/>
      <sheetName val="DTnen"/>
      <sheetName val="PL"/>
      <sheetName val="TH"/>
      <sheetName val="THKL nghiemthu"/>
      <sheetName val="DTCTtaluy (2)"/>
      <sheetName val="KLDGTT&lt;120% (2)"/>
      <sheetName val="TH (2)"/>
      <sheetName val="XXXXXXX0"/>
      <sheetName val="00000000"/>
      <sheetName val="10000000"/>
      <sheetName val="XXXXXXX1"/>
      <sheetName val="20000000"/>
      <sheetName val="30000000"/>
      <sheetName val="DTCT"/>
      <sheetName val="B2.3"/>
      <sheetName val="CL XD"/>
      <sheetName val="THop"/>
      <sheetName val="CT"/>
      <sheetName val="TienLuong"/>
      <sheetName val="tong hop"/>
      <sheetName val="phan tich DG"/>
      <sheetName val="gia vat lieu"/>
      <sheetName val="gia xe may"/>
      <sheetName val="gia nhan cong"/>
      <sheetName val="gtxl-duone(11m)"/>
      <sheetName val="'pmb"/>
      <sheetName val="ChiTiet"/>
      <sheetName val="Don-Gia"/>
      <sheetName val="Nhan-cong"/>
      <sheetName val="May"/>
      <sheetName val="VatLieu"/>
      <sheetName val="Thanh-Toan"/>
      <sheetName val="KLCong"/>
      <sheetName val="Sheet12"/>
      <sheetName val="Sheet13"/>
      <sheetName val="Sheet14"/>
      <sheetName val="Sheet15"/>
      <sheetName val="Sheet16"/>
      <sheetName val="Tminh-DT"/>
      <sheetName val="CONG-TDT"/>
      <sheetName val="Cphi-KHAC"/>
      <sheetName val="Du toan (2)"/>
      <sheetName val="Du toan"/>
      <sheetName val="Phan tich vat tu"/>
      <sheetName val="Tong hop vat tu"/>
      <sheetName val="Gia tri vat tu"/>
      <sheetName val="Chenh lech vat tu"/>
      <sheetName val="CLVT_TINH"/>
      <sheetName val="cuoc"/>
      <sheetName val="Du thau"/>
      <sheetName val="Don gia chi tiet"/>
      <sheetName val="THKP_CAU"/>
      <sheetName val="Tu van Thiet ke"/>
      <sheetName val="Tien do thi cong"/>
      <sheetName val="Bia du toan"/>
      <sheetName val="Tro giup"/>
      <sheetName val="CP-TV-CAU"/>
      <sheetName val="Config"/>
      <sheetName val="C47-456"/>
      <sheetName val="C46"/>
      <sheetName val="C47-PII"/>
      <sheetName val="TH-DTXL-luu"/>
      <sheetName val="dieu-phoi-dat-G1"/>
      <sheetName val="TH-DTXL-G1"/>
      <sheetName val="CPXD-TT-04-G1"/>
      <sheetName val="DTCT-G1"/>
      <sheetName val="PTDG-mat"/>
      <sheetName val="PTDG-nen"/>
      <sheetName val="PTDG-ATGT"/>
      <sheetName val="PTDG-cong"/>
      <sheetName val="DGNCII"/>
      <sheetName val="DGNCIII"/>
      <sheetName val="gvt"/>
      <sheetName val="He-so"/>
      <sheetName val="gia-ca-may"/>
      <sheetName val="40000000"/>
      <sheetName val="50000000"/>
      <sheetName val="60000000"/>
      <sheetName val="70000000"/>
      <sheetName val="80000000"/>
      <sheetName val="90000000"/>
      <sheetName val=""/>
      <sheetName val="pt0-1"/>
      <sheetName val="kp0-1"/>
      <sheetName val="0-1"/>
      <sheetName val="pt2-3"/>
      <sheetName val="thkp2-3"/>
      <sheetName val="clvl"/>
      <sheetName val="2-3"/>
      <sheetName val="cl1-2"/>
      <sheetName val="thkp1-2"/>
      <sheetName val="clvl1-2"/>
      <sheetName val="1-2"/>
      <sheetName val="Sheet3"/>
      <sheetName val="MTL$-INTER"/>
      <sheetName val="Thuc thanh"/>
      <sheetName val="C.t)êt C.ty"/>
      <sheetName val="["/>
      <sheetName val="T.HDÔ CN"/>
      <sheetName val="tra-vat-lieu"/>
      <sheetName val="CN kho doi"/>
      <sheetName val="CTHTchua TTn?ib?"/>
      <sheetName val="CN2004 N?p TCT"/>
      <sheetName val="TH_DTXL_luu"/>
      <sheetName val="_x0001_Y_x0000__x0004__x0000__x0000__x0000__x0001_Y_x0000__x0004__x0000__x0000__x0000__x0001_Y_x0000__x0004__x0000__x0000__x0000__x0001_Y_x0000__x0004__x0000__x0000__x0000_"/>
      <sheetName val="_x0001_Y_x0000__x0004__x0000__x0000__x0000__x0001_Y_x0000__x0004__x0000__x0000__x0000__x0001_Y_x0000__x0004__x0000__x0000__x0000_ _x0001_Y_x0000__x0004__x0000__x0000__x0000_"/>
      <sheetName val="_x0001_Y_x0000__x0004__x0000__x0000__x0000_ª_x0001_Y_x0000__x0004__x0000__x0000__x0000_«_x0001_Y_x0000__x0004__x0000__x0000__x0000_¬_x0001_Y_x0000__x0004__x0000__x0000__x0000_"/>
      <sheetName val="_x0001_Y_x0000__x0004__x0000__x0000__x0000_¶_x0001_Y_x0000__x0004__x0000__x0000__x0000_·_x0001_Y_x0000__x0004__x0000__x0000__x0000_¸_x0001_Y_x0000__x0004__x0000__x0000__x0000_"/>
      <sheetName val="_x0001_Y_x0000__x0004__x0000__x0000__x0000_Â_x0001_Y_x0000__x0004__x0000__x0000__x0000_Ã_x0001_Y_x0000__x0004__x0000__x0000__x0000_Ä_x0001_Y_x0000__x0004__x0000__x0000__x0000_"/>
      <sheetName val="tkkt-ql38-1-g-2"/>
      <sheetName val="PEDESB"/>
      <sheetName val="MTO REV.0"/>
      <sheetName val="DCNCII"/>
      <sheetName val="chitimc"/>
      <sheetName val="_x0000__x0004__x0000__x0000__x0000__x0001_Y_x0000__x0004__x0000__x0000__x0000__x0001_Y_x0000__x0004__x0000__x0000__x0000__x0001_Y_x0000__x0004__x0000__x0000__x0000__x0001_"/>
      <sheetName val="_x0000__x0004__x0000__x0000__x0000_¥_x0001_Y_x0000__x0004__x0000__x0000__x0000_¦_x0001_Y_x0000__x0004__x0000__x0000__x0000_§_x0001_Y_x0000__x0004__x0000__x0000__x0000_¨_x0001_"/>
      <sheetName val="_x0000__x0004__x0000__x0000__x0000_±_x0001_Y_x0000__x0004__x0000__x0000__x0000_²_x0001_Y_x0000__x0004__x0000__x0000__x0000_³_x0001_Y_x0000__x0004__x0000__x0000__x0000_´_x0001_"/>
      <sheetName val="_x0000__x0004__x0000__x0000__x0000_½_x0001_Y_x0000__x0004__x0000__x0000__x0000_¾_x0001_Y_x0000__x0004__x0000__x0000__x0000_¿_x0001_Y_x0000__x0004__x0000__x0000__x0000_À_x0001_"/>
      <sheetName val="_x0000__x0004__x0000__x0000__x0000_É_x0001_Y_x0000__x0004__x0000__x0000__x0000_Ê_x0001_Y_x0000__x0004__x0000__x0000__x0000_Ë_x0001_Y_x0000__x0004__x0000__x0000__x0000_Ì_x0001_"/>
      <sheetName val="_x0001_Y_x0000__x0004__x0000__x0000__x0000_’_x0001_Y_x0000__x0004__x0000__x0000__x0000_“_x0001_Y_x0000__x0004__x0000__x0000__x0000_”_x0001_Y_x0000__x0004__x0000__x0000__x0000_"/>
      <sheetName val="_x0001_Y_x0000__x0004__x0000__x0000__x0000_ž_x0001_Y_x0000__x0004__x0000__x0000__x0000_Ÿ_x0001_Y_x0000__x0004__x0000__x0000__x0000_ _x0001_Y_x0000__x0004__x0000__x0000__x0000_"/>
      <sheetName val="_pmb"/>
      <sheetName val="dtxl-du_x0000_n_x0000_"/>
      <sheetName val="TN"/>
      <sheetName val="ND"/>
      <sheetName val="_x0001_Y?_x0004_???_x0001_Y?_x0004_???_x0001_Y?_x0004_???_x0001_Y?_x0004_???"/>
      <sheetName val="_x0001_Y?_x0004_???_x0001_Y?_x0004_???_x0001_Y?_x0004_??? _x0001_Y?_x0004_???"/>
      <sheetName val="_x0001_Y?_x0004_???ª_x0001_Y?_x0004_???«_x0001_Y?_x0004_???¬_x0001_Y?_x0004_???"/>
      <sheetName val="_x0001_Y?_x0004_???¶_x0001_Y?_x0004_???·_x0001_Y?_x0004_???¸_x0001_Y?_x0004_???"/>
      <sheetName val="_x0001_Y?_x0004_???Â_x0001_Y?_x0004_???Ã_x0001_Y?_x0004_???Ä_x0001_Y?_x0004_???"/>
      <sheetName val="CTHTc(u_x0000_ _x0000_T*?ib?"/>
      <sheetName val="btra"/>
      <sheetName val="gtxl-euone(11m)"/>
      <sheetName val="BaocaoC.noHopC."/>
      <sheetName val="gtxl-duoîe(11m)"/>
      <sheetName val="ATM"/>
      <sheetName val="BCA"/>
      <sheetName val="Anca"/>
      <sheetName val="TT Luong"/>
      <sheetName val="TTATM"/>
      <sheetName val="Duyet"/>
      <sheetName val="BANGTRA"/>
      <sheetName val="T1-05"/>
      <sheetName val="T2-05"/>
      <sheetName val="T3-05"/>
      <sheetName val="T4-05"/>
      <sheetName val="T5-05"/>
      <sheetName val="T6-05"/>
      <sheetName val="T7-05"/>
      <sheetName val="T8-05"/>
      <sheetName val="T9-05"/>
      <sheetName val="T10-05"/>
      <sheetName val="T11-05"/>
      <sheetName val="T12-05"/>
      <sheetName val="CN kho ðoi"/>
      <sheetName val="CTHTchýa TTn?ib?"/>
      <sheetName val="_x0001_Y_x0000__x0004__x0000__x0000__x0000_?_x0001_Y_x0000__x0004__x0000__x0000__x0000__x0001_Y_x0000__x0004__x0000__x0000__x0000_ _x0001_Y_x0000__x0004__x0000__x0000__x0000_"/>
      <sheetName val="giႀ￸nhan cong"/>
      <sheetName val="dtxl-du?n?"/>
      <sheetName val="_x0001_Y?_x0004_???’_x0001_Y?_x0004_???“_x0001_Y?_x0004_???”_x0001_Y?_x0004_???"/>
      <sheetName val="_x0001_Y?_x0004_???ž_x0001_Y?_x0004_???Ÿ_x0001_Y?_x0004_??? _x0001_Y?_x0004_???"/>
      <sheetName val="?_x0004_???_x0001_Y?_x0004_???_x0001_Y?_x0004_???_x0001_Y?_x0004_???_x0001_"/>
      <sheetName val="?_x0004_???¥_x0001_Y?_x0004_???¦_x0001_Y?_x0004_???§_x0001_Y?_x0004_???¨_x0001_"/>
      <sheetName val="?_x0004_???±_x0001_Y?_x0004_???²_x0001_Y?_x0004_???³_x0001_Y?_x0004_???´_x0001_"/>
      <sheetName val="?_x0004_???½_x0001_Y?_x0004_???¾_x0001_Y?_x0004_???¿_x0001_Y?_x0004_???À_x0001_"/>
      <sheetName val="?_x0004_???É_x0001_Y?_x0004_???Ê_x0001_Y?_x0004_???Ë_x0001_Y?_x0004_???Ì_x0001_"/>
      <sheetName val="t02"/>
      <sheetName val="BaoVe"/>
      <sheetName val="Tr Cay"/>
      <sheetName val="T071"/>
      <sheetName val="TRONG CAY T8 (2)"/>
      <sheetName val="Tra_bang"/>
      <sheetName val="_"/>
      <sheetName val="_x0001_Y"/>
      <sheetName val="CTHTchua TTn_ib_"/>
      <sheetName val="CN2004 N_p TCT"/>
      <sheetName val="dtxl-du"/>
      <sheetName val="V@PN"/>
      <sheetName val="CTHTc(u"/>
      <sheetName val="_x0001_Y__x0004_____x0001_Y__x0004_____x0001_Y__x0004_____x0001_Y__x0004____"/>
      <sheetName val="_x0001_Y__x0004_____x0001_Y__x0004_____x0001_Y__x0004____ _x0001_Y__x0004____"/>
      <sheetName val="_x0001_Y__x0004____ª_x0001_Y__x0004____«_x0001_Y__x0004____¬_x0001_Y__x0004____"/>
      <sheetName val="_x0001_Y__x0004____¶_x0001_Y__x0004____·_x0001_Y__x0004____¸_x0001_Y__x0004____"/>
      <sheetName val="_x0001_Y__x0004____Â_x0001_Y__x0004____Ã_x0001_Y__x0004____Ä_x0001_Y__x0004____"/>
      <sheetName val="__x0004_____x0001_Y__x0004_____x0001_Y__x0004_____x0001_Y__x0004_____x0001_"/>
      <sheetName val="__x0004____¥_x0001_Y__x0004____¦_x0001_Y__x0004____§_x0001_Y__x0004____¨_x0001_"/>
      <sheetName val="__x0004____±_x0001_Y__x0004____²_x0001_Y__x0004____³_x0001_Y__x0004____´_x0001_"/>
      <sheetName val="__x0004____½_x0001_Y__x0004____¾_x0001_Y__x0004____¿_x0001_Y__x0004____À_x0001_"/>
      <sheetName val="__x0004____É_x0001_Y__x0004____Ê_x0001_Y__x0004____Ë_x0001_Y__x0004____Ì_x0001_"/>
      <sheetName val="DG "/>
      <sheetName val="_x0001_Y__x0004____’_x0001_Y__x0004____“_x0001_Y__x0004____”_x0001_Y__x0004____"/>
      <sheetName val="_x0001_Y__x0004____ž_x0001_Y__x0004____Ÿ_x0001_Y__x0004____ _x0001_Y__x0004____"/>
      <sheetName val="VL________"/>
      <sheetName val="CTHTchýa TTn_ib_"/>
      <sheetName val="CN Tl￸04"/>
      <sheetName val="THKL_nghiemthu"/>
      <sheetName val="DTCTtaluy_(2)"/>
      <sheetName val="KLDGTT&lt;120%_(2)"/>
      <sheetName val="TH_(2)"/>
      <sheetName val="tong_hop"/>
      <sheetName val="phan_tich_DG"/>
      <sheetName val="gia_vat_lieu"/>
      <sheetName val="gia_xe_may"/>
      <sheetName val="gia_nhan_cong"/>
      <sheetName val="C_noTX01"/>
      <sheetName val="T_HopCNo"/>
      <sheetName val="BaocaoC_No2"/>
      <sheetName val="BaocaoC_noHopC_ty"/>
      <sheetName val="No_Ca_N"/>
      <sheetName val="C_tiêt_C_ty"/>
      <sheetName val="CN_TCT03"/>
      <sheetName val="CN_kho_đoi"/>
      <sheetName val="T_Hop_CN"/>
      <sheetName val="CTHTchưa_TTnộibộ"/>
      <sheetName val="CN2004_Nộp_TCT"/>
      <sheetName val="CN_TCT04"/>
      <sheetName val="B2_3"/>
      <sheetName val="CL_XD"/>
      <sheetName val="Du_toan_(2)"/>
      <sheetName val="Du_toan"/>
      <sheetName val="Phan_tich_vat_tu"/>
      <sheetName val="Tong_hop_vat_tu"/>
      <sheetName val="Gia_tri_vat_tu"/>
      <sheetName val="Chenh_lech_vat_tu"/>
      <sheetName val="Du_thau"/>
      <sheetName val="Don_gia_chi_tiet"/>
      <sheetName val="Tu_van_Thiet_ke"/>
      <sheetName val="Tien_do_thi_cong"/>
      <sheetName val="Bia_du_toan"/>
      <sheetName val="Tro_giup"/>
      <sheetName val="C_t)êt_C_ty"/>
      <sheetName val="Thuc_thanh"/>
      <sheetName val="YYYYYYYYYYY"/>
      <sheetName val="YYY Y¡Y¢Y£Y¤Y¥Y¦Y§Y¨"/>
      <sheetName val="YªY«Y¬Y­Y®Y¯Y°Y±Y²Y³Y´"/>
      <sheetName val="Y¶Y·Y¸Y¹YºY»Y¼Y½Y¾Y¿YÀ"/>
      <sheetName val="YÂYÃYÄYÅYÆYÇYÈYÉYÊYËYÌ"/>
      <sheetName val="MTO REV.2(ARMOR)"/>
      <sheetName val="Tong KLBS"/>
      <sheetName val="dtxl-du_n_"/>
      <sheetName val="KLDG_x0014_T&lt;120% (2)"/>
      <sheetName val="_x0018_XXXXXX0"/>
      <sheetName val="N_ Ca.N"/>
      <sheetName val="CTHTchưa TTn᳙ibộ"/>
      <sheetName val="_x0001_Y_x0000__x0004__x0000__x0001_Y_x0000__x0004__x0000__x0001_Y_x0000__x0004__x0000__x0001_Y_x0000__x0004__x0000__x0001_Y_x0000__x0004__x0000__x0001_"/>
      <sheetName val="_x0001_Y_x0000__x0004__x0000__x0001_Y_x0000__x0004__x0000__x0001_Y_x0000__x0004__x0000_ _x0001_Y_x0000__x0004__x0000_¡_x0001_Y_x0000__x0004__x0000_¢_x0001_"/>
      <sheetName val="_x0001_Y_x0000__x0004__x0000_ª_x0001_Y_x0000__x0004__x0000_«_x0001_Y_x0000__x0004__x0000_¬_x0001_Y_x0000__x0004__x0000_­_x0001_Y_x0000__x0004__x0000_®_x0001_"/>
      <sheetName val="_x0001_Y_x0000__x0004__x0000_¶_x0001_Y_x0000__x0004__x0000_·_x0001_Y_x0000__x0004__x0000_¸_x0001_Y_x0000__x0004__x0000_¹_x0001_Y_x0000__x0004__x0000_º_x0001_"/>
      <sheetName val="_x0001_Y_x0000__x0004__x0000_Â_x0001_Y_x0000__x0004__x0000_Ã_x0001_Y_x0000__x0004__x0000_Ä_x0001_Y_x0000__x0004__x0000_Å_x0001_Y_x0000__x0004__x0000_Æ_x0001_"/>
      <sheetName val="VL????????"/>
      <sheetName val="1-2_x0000__x0000__x0000__x0000__x0000__x0000__x0000__x0000__x0000__x0000__x0000_냼η_x0000__x0004__x0000__x0000__x0000__x0000__x0000__x0000_钌έ_x0000__x0000__x0000__x0000__x0000_"/>
      <sheetName val="N/ Ca.N"/>
      <sheetName val="_x0000__x0004__x0000__x0000__x0000_™_x0001_Y_x0000__x0004__x0000__x0000__x0000_š_x0001_Y_x0000__x0004__x0000__x0000__x0000_›_x0001_Y_x0000__x0004__x0000__x0000__x0000_œ_x0001_"/>
      <sheetName val="BaocanC.No2"/>
      <sheetName val="thdt"/>
      <sheetName val="ptvl0-1"/>
      <sheetName val="ptvl4-5"/>
      <sheetName val="4-5"/>
      <sheetName val="ptvl3-4"/>
      <sheetName val="3-4"/>
      <sheetName val="ptvl2-3"/>
      <sheetName val="vlcong"/>
      <sheetName val="ptvl1-2"/>
      <sheetName val="TSO_CHUNG"/>
      <sheetName val="Dữ liệu"/>
      <sheetName val="Khối lượng"/>
      <sheetName val="Dự toán"/>
      <sheetName val="Vật tư"/>
      <sheetName val="Phân tích"/>
      <sheetName val="&lt;Phân tích&gt;"/>
      <sheetName val="Kinh phí"/>
      <sheetName val="Thuyết minh"/>
      <sheetName val="Bìa HS"/>
      <sheetName val="Tiến độ"/>
      <sheetName val="_x0001_Y?_x0004_????_x0001_Y?_x0004_???_x0001_Y?_x0004_??? _x0001_Y?_x0004_???"/>
      <sheetName val="_x0001_Y_x0000__x0004__x0000_’_x0001_Y_x0000__x0004__x0000_“_x0001_Y_x0000__x0004__x0000_”_x0001_Y_x0000__x0004__x0000_•_x0001_Y_x0000__x0004__x0000_–_x0001_"/>
      <sheetName val="_x0001_Y_x0000__x0004__x0000_ž_x0001_Y_x0000__x0004__x0000_Ÿ_x0001_Y_x0000__x0004__x0000_ _x0001_Y_x0000__x0004__x0000_¡_x0001_Y_x0000__x0004__x0000_¢_x0001_"/>
      <sheetName val="_x0001_Y_x0000__x0004__x0000_¶_x0001_Y_x0004__x0000_·_x0001_Y_x0000__x0004__x0000_¸_x0001_Y_x0000__x0004__x0000_¹_x0001_Y_x0000__x0004__x0000_º_x0001_Y"/>
      <sheetName val="VapLieu"/>
      <sheetName val="DTCTtÑuy"/>
      <sheetName val="Truot_nen"/>
      <sheetName val="_x0001_Y?_x0004_?_x0001_Y?_x0004_?_x0001_Y?_x0004_?_x0001_Y?_x0004_?_x0001_Y?_x0004_?_x0001_"/>
      <sheetName val="_x0001_Y?_x0004_?_x0001_Y?_x0004_?_x0001_Y?_x0004_? _x0001_Y?_x0004_?¡_x0001_Y?_x0004_?¢_x0001_"/>
      <sheetName val="_x0001_Y?_x0004_?ª_x0001_Y?_x0004_?«_x0001_Y?_x0004_?¬_x0001_Y?_x0004_?­_x0001_Y?_x0004_?®_x0001_"/>
      <sheetName val="_x0001_Y?_x0004_?¶_x0001_Y?_x0004_?·_x0001_Y?_x0004_?¸_x0001_Y?_x0004_?¹_x0001_Y?_x0004_?º_x0001_"/>
      <sheetName val="_x0001_Y?_x0004_?Â_x0001_Y?_x0004_?Ã_x0001_Y?_x0004_?Ä_x0001_Y?_x0004_?Å_x0001_Y?_x0004_?Æ_x0001_"/>
      <sheetName val="1-2???????????냼η?_x0004_??????钌έ?????"/>
      <sheetName val="CTHTc(u? ?T*?ib?"/>
      <sheetName val="ctTBA"/>
      <sheetName val="Box-Girder"/>
      <sheetName val="7_x0010_000000"/>
      <sheetName val="TH_x000d_DTXL-luu"/>
      <sheetName val="CPXD-TT-04-G_x0011_"/>
      <sheetName val="DTCT_x000d_G1"/>
      <sheetName val="뉃_x0000_Tchưa TTnộibộ"/>
      <sheetName val="[tkkt-ql38-1-g-2.xls_gtxl-cau"/>
      <sheetName val="nhan cong"/>
      <sheetName val="_x0001_Y?_x0004_?Â_x0001_Y?_x0004_?Ã_x0001_Y?_x0004_?Ä_x0001_Y?_x0004_?Å_x0001_Y?_x0004_Æ_x0001_"/>
      <sheetName val="_x0001_Y__x0004___x0001_Y__x0004___x0001_Y__x0004___x0001_Y__x0004___x0001_Y__x0004___x0001_"/>
      <sheetName val="_x0001_Y__x0004___x0001_Y__x0004___x0001_Y__x0004__ _x0001_Y__x0004__¡_x0001_Y__x0004__¢_x0001_"/>
      <sheetName val="_x0001_Y__x0004__ª_x0001_Y__x0004__«_x0001_Y__x0004__¬_x0001_Y__x0004__­_x0001_Y__x0004__®_x0001_"/>
      <sheetName val="_x0001_Y__x0004__¶_x0001_Y__x0004__·_x0001_Y__x0004__¸_x0001_Y__x0004__¹_x0001_Y__x0004__º_x0001_"/>
      <sheetName val="_x0001_Y__x0004__Â_x0001_Y__x0004__Ã_x0001_Y__x0004__Ä_x0001_Y__x0004__Å_x0001_Y__x0004_Æ_x0001_"/>
      <sheetName val="CN Tl?04"/>
      <sheetName val="_x0000__x0004__x0000__x0000__x0000_½_x0001_Y_x0000__x0004__x0000__x0000__x0000_¾_x0001_Y_x0000__x0004__x0000__x0000_¿_x0001_Y_x0000__x0004__x0000__x0000__x0000_À_x0001_"/>
      <sheetName val="_x0001_Y?_x0004_?¶_x0001_Y_x0004_?·_x0001_Y?_x0004_?¸_x0001_Y?_x0004_?¹_x0001_Y?_x0004_?º_x0001_Y"/>
      <sheetName val="_x0001_Y?_x0004_?ª_x0001_Y?_x0004_?«_x0001_Y?_x0004_?¬_x0001_Y?_x0004_?­_x0001_Y_x0004_?®_x0001_"/>
      <sheetName val="_x0001_Y?_x0004_?’_x0001_Y?_x0004_?“_x0001_Y?_x0004_?”_x0001_Y?_x0004_?•_x0001_Y?_x0004_?–_x0001_"/>
      <sheetName val="_x0001_Y?_x0004_?ž_x0001_Y?_x0004_?Ÿ_x0001_Y?_x0004_? _x0001_Y?_x0004_?¡_x0001_Y?_x0004_?¢_x0001_"/>
      <sheetName val="?_x0004_???™_x0001_Y?_x0004_???š_x0001_Y?_x0004_???›_x0001_Y?_x0004_???œ_x0001_"/>
      <sheetName val="Shmet2"/>
      <sheetName val="\.HopCNo"/>
      <sheetName val="T_HDÔ_CN"/>
      <sheetName val="_x0001_Y__x0004______x0001_Y__x0004_____x0001_Y__x0004____ _x0001_Y__x0004____"/>
      <sheetName val="CTHTc(u_ _T__ib_"/>
      <sheetName val="Tien do thi²_x0000__x0000_g"/>
      <sheetName val="tkku-ql38-1-g-2"/>
      <sheetName val="_x0004_?_x0001_Y?_x0004_?_x0001_Y?_x0004_?_x0001_Y?_x0004_?_x0001_"/>
      <sheetName val="_x0004_?¥_x0001_Y?_x0004_?¦_x0001_Y?_x0004_?§_x0001_Y?_x0004_?¨_x0001_"/>
      <sheetName val="_x0004_?±_x0001_Y?_x0004_?²_x0001_Y?_x0004_?³_x0001_Y?_x0004_?´_x0001_"/>
      <sheetName val="_x0004_?½_x0001_Y?_x0004_?¾_x0001_Y?_x0004_?¿_x0001_Y?_x0004_?À_x0001_"/>
      <sheetName val="_x0004_?É_x0001_Y?_x0004_?Ê_x0001_Y?_x0004_?Ë_x0001_Y?_x0004_?Ì_x0001_"/>
      <sheetName val="CTHTc(u? T*?ib?"/>
      <sheetName val="CN_kho_doi"/>
      <sheetName val="CTHTchua_TTn?ib?"/>
      <sheetName val="CN2004_N?p_TCT"/>
      <sheetName val="_x0001_Y_x0000__x0004__x0000__x0000__x0000_?_x0001_Y_x0000__x0004__x0000__x0000__x0000_Ÿ_x0001_Y_x0000__x0004__x0000__x0000__x0000_ _x0001_Y_x0000__x0004__x0000__x0000__x0000_"/>
      <sheetName val="Y’Y“Y”Y•Y–Y—Y˜Y™YšY›Yœ"/>
      <sheetName val="YžYŸY Y¡Y¢Y£Y¤Y¥Y¦Y§Y¨"/>
      <sheetName val="_x0004_?™_x0001_Y?_x0004_?š_x0001_Y?_x0004_?›_x0001_Y?_x0004_?œ_x0001_"/>
      <sheetName val="_x0001_Y?_x0004_????_x0001_Y?_x0004_???Ÿ_x0001_Y?_x0004_??? _x0001_Y?_x0004_???"/>
      <sheetName val="Soil"/>
      <sheetName val="t-ql38-1-g-2.xls][_x0000__x0000__x0000__x0000__x0000__x0000__x0000__x0000__x0000__x0000__x0000_??"/>
      <sheetName val="heso"/>
      <sheetName val="ptvt"/>
      <sheetName val="TH_x000a_DTXL-luu"/>
      <sheetName val="DTCT_x000a_G1"/>
      <sheetName val="t-ql38-1-g-2.xls][?????????????"/>
      <sheetName val="뉃?Tchưa TTnộibộ"/>
      <sheetName val="gi??nhan cong"/>
      <sheetName val="[tkkt-ql38-1-g-2.xls][tkkt-ql38"/>
      <sheetName val="_x0001_Y__x0004__Â_x0001_Y__x0004__Ã_x0001_Y__x0004__Ä_x0001_Y__x0004__Å_x0001_Y__x0004__Æ_x0001_"/>
      <sheetName val="KLDGDT&lt;120%"/>
      <sheetName val="Thanh,Toan"/>
      <sheetName val="Sheet03"/>
      <sheetName val="gia x_x0000__x0000__x0000__x0000__x0000_"/>
      <sheetName val="_x0000__x0004__x0000__x0000__x0000__x0001_Y_x0000__x0004__x0000__x0000__x0000_?_x0001_Y_x0000__x0004__x0000__x0000__x0000__x0001_Y_x0000__x0004__x0000__x0000__x0000__x0001_"/>
      <sheetName val="_x0001_Y_x0000__x0004__x0000__x0000__x0000_Â_x0001_X_x0000__x0004__x0000__x0000__x0000_Ã_x0001_Y_x0000__x0004__x0000__x0000__x0000_Ä_x0001_Y_x0000__x0004__x0000__x0000__x0000_"/>
      <sheetName val="BTHTchua TTn?ib?"/>
      <sheetName val="CN Tl_04"/>
      <sheetName val="뉃"/>
      <sheetName val="tra-vau-lieu"/>
      <sheetName val="90100000"/>
      <sheetName val="MTO_REV_0"/>
      <sheetName val="1-2_x0000_냼η_x0000__x0004__x0000_钌έ_x0000_넬η_x0000__x0000__x0016_[tkkt-ql38-1-"/>
      <sheetName val="VL_x0000__x0000__x0000__x0000__x0000__x0000__x0000__x0000_"/>
      <sheetName val="Tien do thi²"/>
      <sheetName val="t-ql38-1-g-2.xls]["/>
      <sheetName val="gia x"/>
      <sheetName val="[tkkt-ql38-1-g-2.xls]N/ Ca.N"/>
      <sheetName val="_tkkt-ql38-1-g-2.xls_gtxl-cau"/>
      <sheetName val="1-2___________냼η__x0004_______钌έ_____"/>
      <sheetName val="_x0001_Y__x0004__¶_x0001_Y_x0004__·_x0001_Y__x0004__¸_x0001_Y__x0004__¹_x0001_Y__x0004__º_x0001_Y"/>
      <sheetName val="_x0001_Y__x0004__ª_x0001_Y__x0004__«_x0001_Y__x0004__¬_x0001_Y__x0004__­_x0001_Y_x0004__®_x0001_"/>
      <sheetName val="Congty_x0000__x0000__x0000__x0000__x0000__x0000__x0000__x0000__x0000__x0000__x0009__x0000_좤ϭ_x0000__x0004__x0000__x0000__x0000__x0000__x0000__x0000_ꃰϭ"/>
      <sheetName val="TH_DTXL-luu"/>
      <sheetName val="DTCT_G1"/>
      <sheetName val="?_x0000_?Tchua TTn?ib?"/>
      <sheetName val="LEGEND"/>
      <sheetName val="gi__nhan cong"/>
    </sheetNames>
    <sheetDataSet>
      <sheetData sheetId="0"/>
      <sheetData sheetId="1"/>
      <sheetData sheetId="2"/>
      <sheetData sheetId="3"/>
      <sheetData sheetId="4"/>
      <sheetData sheetId="5"/>
      <sheetData sheetId="6" refreshError="1">
        <row r="59">
          <cell r="Q59">
            <v>2000</v>
          </cell>
        </row>
        <row r="63">
          <cell r="Q63">
            <v>3500</v>
          </cell>
        </row>
        <row r="67">
          <cell r="Q67">
            <v>7270</v>
          </cell>
        </row>
        <row r="69">
          <cell r="Q69">
            <v>60000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refreshError="1"/>
      <sheetData sheetId="63" refreshError="1"/>
      <sheetData sheetId="64" refreshError="1"/>
      <sheetData sheetId="65" refreshError="1"/>
      <sheetData sheetId="66" refreshError="1"/>
      <sheetData sheetId="67" refreshError="1"/>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sheetData sheetId="146"/>
      <sheetData sheetId="147"/>
      <sheetData sheetId="148" refreshError="1"/>
      <sheetData sheetId="149" refreshError="1"/>
      <sheetData sheetId="150" refreshError="1"/>
      <sheetData sheetId="151" refreshError="1"/>
      <sheetData sheetId="152"/>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sheetData sheetId="182"/>
      <sheetData sheetId="183" refreshError="1"/>
      <sheetData sheetId="184"/>
      <sheetData sheetId="185"/>
      <sheetData sheetId="186"/>
      <sheetData sheetId="187"/>
      <sheetData sheetId="188"/>
      <sheetData sheetId="189"/>
      <sheetData sheetId="190" refreshError="1"/>
      <sheetData sheetId="191"/>
      <sheetData sheetId="192"/>
      <sheetData sheetId="193"/>
      <sheetData sheetId="194"/>
      <sheetData sheetId="195"/>
      <sheetData sheetId="196"/>
      <sheetData sheetId="197"/>
      <sheetData sheetId="198"/>
      <sheetData sheetId="199"/>
      <sheetData sheetId="200"/>
      <sheetData sheetId="201"/>
      <sheetData sheetId="202"/>
      <sheetData sheetId="203" refreshError="1"/>
      <sheetData sheetId="204" refreshError="1"/>
      <sheetData sheetId="205" refreshError="1"/>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sheetData sheetId="299" refreshError="1"/>
      <sheetData sheetId="300"/>
      <sheetData sheetId="301" refreshError="1"/>
      <sheetData sheetId="302"/>
      <sheetData sheetId="303"/>
      <sheetData sheetId="304"/>
      <sheetData sheetId="305"/>
      <sheetData sheetId="306"/>
      <sheetData sheetId="307"/>
      <sheetData sheetId="308"/>
      <sheetData sheetId="309"/>
      <sheetData sheetId="310"/>
      <sheetData sheetId="311"/>
      <sheetData sheetId="312" refreshError="1"/>
      <sheetData sheetId="313"/>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sheetData sheetId="324" refreshError="1"/>
      <sheetData sheetId="325" refreshError="1"/>
      <sheetData sheetId="326" refreshError="1"/>
      <sheetData sheetId="327"/>
      <sheetData sheetId="328" refreshError="1"/>
      <sheetData sheetId="329" refreshError="1"/>
      <sheetData sheetId="330"/>
      <sheetData sheetId="331"/>
      <sheetData sheetId="332"/>
      <sheetData sheetId="333"/>
      <sheetData sheetId="334"/>
      <sheetData sheetId="335" refreshError="1"/>
      <sheetData sheetId="336"/>
      <sheetData sheetId="337" refreshError="1"/>
      <sheetData sheetId="338" refreshError="1"/>
      <sheetData sheetId="339" refreshError="1"/>
      <sheetData sheetId="340" refreshError="1"/>
      <sheetData sheetId="341" refreshError="1"/>
      <sheetData sheetId="342" refreshError="1"/>
      <sheetData sheetId="343"/>
      <sheetData sheetId="344"/>
      <sheetData sheetId="345" refreshError="1"/>
      <sheetData sheetId="346"/>
      <sheetData sheetId="347" refreshError="1"/>
      <sheetData sheetId="348" refreshError="1"/>
      <sheetData sheetId="349" refreshError="1"/>
      <sheetData sheetId="350" refreshError="1"/>
      <sheetData sheetId="351" refreshError="1"/>
      <sheetData sheetId="352" refreshError="1"/>
      <sheetData sheetId="353" refreshError="1"/>
      <sheetData sheetId="354"/>
      <sheetData sheetId="355"/>
      <sheetData sheetId="356"/>
      <sheetData sheetId="357"/>
      <sheetData sheetId="358"/>
      <sheetData sheetId="359"/>
      <sheetData sheetId="360"/>
      <sheetData sheetId="361" refreshError="1"/>
      <sheetData sheetId="362" refreshError="1"/>
      <sheetData sheetId="363" refreshError="1"/>
      <sheetData sheetId="364"/>
      <sheetData sheetId="365" refreshError="1"/>
      <sheetData sheetId="366"/>
      <sheetData sheetId="367"/>
      <sheetData sheetId="368"/>
      <sheetData sheetId="369"/>
      <sheetData sheetId="370"/>
      <sheetData sheetId="371"/>
      <sheetData sheetId="372" refreshError="1"/>
      <sheetData sheetId="373" refreshError="1"/>
      <sheetData sheetId="374" refreshError="1"/>
      <sheetData sheetId="375" refreshError="1"/>
      <sheetData sheetId="376" refreshError="1"/>
      <sheetData sheetId="377" refreshError="1"/>
      <sheetData sheetId="378"/>
      <sheetData sheetId="379"/>
      <sheetData sheetId="380" refreshError="1"/>
      <sheetData sheetId="381" refreshError="1"/>
      <sheetData sheetId="382" refreshError="1"/>
      <sheetData sheetId="383" refreshError="1"/>
      <sheetData sheetId="384" refreshError="1"/>
      <sheetData sheetId="385" refreshError="1"/>
      <sheetData sheetId="386"/>
      <sheetData sheetId="387"/>
      <sheetData sheetId="388" refreshError="1"/>
      <sheetData sheetId="389" refreshError="1"/>
      <sheetData sheetId="390" refreshError="1"/>
      <sheetData sheetId="391"/>
      <sheetData sheetId="392"/>
      <sheetData sheetId="393"/>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sheetData sheetId="403"/>
      <sheetData sheetId="404"/>
      <sheetData sheetId="405"/>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OGIATHANG"/>
      <sheetName val="vanchuyen TC"/>
      <sheetName val="DAODAT"/>
      <sheetName val="so lieu"/>
      <sheetName val="cong trinh tam"/>
      <sheetName val="TONGVONCONGTRINH"/>
      <sheetName val="Sheet11"/>
      <sheetName val="th_kinhphi XD"/>
      <sheetName val="haapdirieng"/>
      <sheetName val="tuyen re t2"/>
      <sheetName val="trung ha ap"/>
      <sheetName val="trung ap"/>
      <sheetName val="chitietmong"/>
      <sheetName val="DUTRUVATLIEU"/>
      <sheetName val="phanxa"/>
      <sheetName val="phandien"/>
      <sheetName val="gia thanh 1m3 be tong "/>
      <sheetName val="vatlieu"/>
      <sheetName val="giaden HTXL"/>
      <sheetName val="bu vat lieu"/>
      <sheetName val="dgduongdai"/>
      <sheetName val="vanchuyen"/>
      <sheetName val="Sheet1"/>
      <sheetName val="khaosat"/>
      <sheetName val="THOP THI NGHIEM"/>
      <sheetName val="THI NGHIEM"/>
      <sheetName val="vankhuon"/>
      <sheetName val="THIET KE"/>
      <sheetName val="th_ke_khao_sat"/>
      <sheetName val="den bu"/>
      <sheetName val="vanchuyentram"/>
      <sheetName val="THIETBI"/>
      <sheetName val="TH LAPDAT"/>
      <sheetName val="LD TR 100 3pha"/>
      <sheetName val="LD TR50 3pha"/>
      <sheetName val="LD TRAM 50 2pha"/>
      <sheetName val="LD TRAM25"/>
      <sheetName val="LD TRAM 31,5"/>
      <sheetName val="Sheet4"/>
      <sheetName val="ct luong "/>
      <sheetName val="Nhap 6T"/>
      <sheetName val="baocaochinh(qui1.05) (DC)"/>
      <sheetName val="Ctuluongq.1.05"/>
      <sheetName val="BANG PHAN BO qui1.05(DC)"/>
      <sheetName val="BANG PHAN BO quiII.05"/>
      <sheetName val="bao cac cinh Qui II-2005"/>
      <sheetName val="Gia thanh"/>
      <sheetName val="gia thanh 1m3۽_x0000_e tong "/>
      <sheetName val="gia thanh 1m3۽?e tong "/>
      <sheetName val="gia thanh 1m3۽"/>
      <sheetName val="Gia vat tu"/>
    </sheetNames>
    <sheetDataSet>
      <sheetData sheetId="0" refreshError="1">
        <row r="3">
          <cell r="B3" t="str">
            <v>maõ hieäu</v>
          </cell>
          <cell r="C3" t="str">
            <v>GIAÙ ÑAÕ COÙ THUEÁ</v>
          </cell>
          <cell r="D3" t="str">
            <v>VAÄT LIEÄU</v>
          </cell>
          <cell r="E3" t="str">
            <v>VAÄT LIEÄU CHÍNH</v>
          </cell>
        </row>
        <row r="4">
          <cell r="D4" t="str">
            <v>CHÖA THUEÁ</v>
          </cell>
        </row>
        <row r="5">
          <cell r="B5" t="str">
            <v>LT10,5A</v>
          </cell>
          <cell r="D5">
            <v>1000000</v>
          </cell>
        </row>
        <row r="6">
          <cell r="B6" t="str">
            <v>LT10,5B</v>
          </cell>
          <cell r="D6">
            <v>1200000</v>
          </cell>
        </row>
        <row r="7">
          <cell r="B7" t="str">
            <v>LT10,5C</v>
          </cell>
          <cell r="D7">
            <v>1200000</v>
          </cell>
        </row>
        <row r="8">
          <cell r="B8" t="str">
            <v>LT12A</v>
          </cell>
          <cell r="D8">
            <v>1500000</v>
          </cell>
        </row>
        <row r="9">
          <cell r="B9" t="str">
            <v>LT12B</v>
          </cell>
          <cell r="D9">
            <v>1636364</v>
          </cell>
        </row>
        <row r="10">
          <cell r="B10" t="str">
            <v>LT12C</v>
          </cell>
          <cell r="D10">
            <v>1636364</v>
          </cell>
        </row>
        <row r="11">
          <cell r="B11" t="str">
            <v>LT14A</v>
          </cell>
          <cell r="D11">
            <v>2363636</v>
          </cell>
        </row>
        <row r="12">
          <cell r="B12" t="str">
            <v>LT14B</v>
          </cell>
          <cell r="D12">
            <v>2454545</v>
          </cell>
        </row>
        <row r="13">
          <cell r="B13" t="str">
            <v>LT14C</v>
          </cell>
          <cell r="D13">
            <v>2454545</v>
          </cell>
        </row>
        <row r="14">
          <cell r="B14" t="str">
            <v>LT20B</v>
          </cell>
          <cell r="D14">
            <v>6590000</v>
          </cell>
          <cell r="E14" t="str">
            <v>( Giaù Qui Nhôn )</v>
          </cell>
        </row>
        <row r="15">
          <cell r="B15" t="str">
            <v>LT20C</v>
          </cell>
          <cell r="D15">
            <v>6590000</v>
          </cell>
          <cell r="E15" t="str">
            <v>( Giaù Qui Nhôn )</v>
          </cell>
        </row>
        <row r="16">
          <cell r="B16" t="str">
            <v>LT20D</v>
          </cell>
          <cell r="D16">
            <v>6590000</v>
          </cell>
          <cell r="E16" t="str">
            <v>( Giaù Qui Nhôn )</v>
          </cell>
        </row>
        <row r="17">
          <cell r="B17" t="str">
            <v>LT8,4A</v>
          </cell>
          <cell r="D17">
            <v>763636</v>
          </cell>
        </row>
        <row r="18">
          <cell r="B18" t="str">
            <v>LT8,4B</v>
          </cell>
          <cell r="D18">
            <v>790909</v>
          </cell>
        </row>
        <row r="19">
          <cell r="B19" t="str">
            <v>LT8,4C</v>
          </cell>
          <cell r="D19">
            <v>790909</v>
          </cell>
        </row>
        <row r="21">
          <cell r="B21" t="str">
            <v>3 - 25A</v>
          </cell>
          <cell r="D21">
            <v>14623000</v>
          </cell>
        </row>
        <row r="22">
          <cell r="B22" t="str">
            <v>3 -50A</v>
          </cell>
          <cell r="D22">
            <v>19750000</v>
          </cell>
        </row>
        <row r="23">
          <cell r="B23" t="str">
            <v>3 -75A</v>
          </cell>
          <cell r="D23">
            <v>22494000</v>
          </cell>
        </row>
        <row r="24">
          <cell r="B24" t="str">
            <v>3 -100A</v>
          </cell>
          <cell r="D24">
            <v>25237000</v>
          </cell>
        </row>
        <row r="25">
          <cell r="B25" t="str">
            <v>3 -160A</v>
          </cell>
          <cell r="D25">
            <v>30175000</v>
          </cell>
        </row>
        <row r="26">
          <cell r="B26" t="str">
            <v>3 -180A</v>
          </cell>
          <cell r="D26">
            <v>31820000</v>
          </cell>
        </row>
        <row r="27">
          <cell r="B27" t="str">
            <v>3 -250A</v>
          </cell>
          <cell r="D27">
            <v>37855000</v>
          </cell>
        </row>
        <row r="29">
          <cell r="B29" t="str">
            <v>1 -15A</v>
          </cell>
          <cell r="D29">
            <v>6810000</v>
          </cell>
        </row>
        <row r="30">
          <cell r="B30" t="str">
            <v>1 -25A</v>
          </cell>
          <cell r="D30">
            <v>8640000</v>
          </cell>
        </row>
        <row r="31">
          <cell r="B31" t="str">
            <v>1 -37,5A</v>
          </cell>
          <cell r="D31">
            <v>10820000</v>
          </cell>
        </row>
        <row r="32">
          <cell r="B32" t="str">
            <v>1 -50A</v>
          </cell>
          <cell r="D32">
            <v>12830000</v>
          </cell>
        </row>
        <row r="33">
          <cell r="B33" t="str">
            <v>1 -75A</v>
          </cell>
          <cell r="D33">
            <v>16910000</v>
          </cell>
        </row>
        <row r="34">
          <cell r="B34" t="str">
            <v>1 -100A</v>
          </cell>
          <cell r="D34">
            <v>20012000</v>
          </cell>
        </row>
        <row r="35">
          <cell r="B35" t="str">
            <v>DCL 22kV-400A</v>
          </cell>
          <cell r="E35">
            <v>107800000</v>
          </cell>
        </row>
        <row r="36">
          <cell r="B36" t="str">
            <v>FCO - 27KV 100A</v>
          </cell>
          <cell r="D36">
            <v>910000</v>
          </cell>
          <cell r="E36">
            <v>2730000</v>
          </cell>
        </row>
        <row r="37">
          <cell r="B37" t="str">
            <v>LA-15KV</v>
          </cell>
          <cell r="D37">
            <v>700000</v>
          </cell>
          <cell r="E37">
            <v>2100000</v>
          </cell>
        </row>
        <row r="38">
          <cell r="B38" t="str">
            <v>LA-22KV</v>
          </cell>
          <cell r="D38">
            <v>770000</v>
          </cell>
          <cell r="E38">
            <v>2310000</v>
          </cell>
        </row>
        <row r="39">
          <cell r="B39" t="str">
            <v>SÑ-0,4</v>
          </cell>
          <cell r="C39">
            <v>2700</v>
          </cell>
          <cell r="E39">
            <v>2571.4285714285711</v>
          </cell>
        </row>
        <row r="40">
          <cell r="B40" t="str">
            <v>SÑ-22</v>
          </cell>
          <cell r="C40">
            <v>60000</v>
          </cell>
          <cell r="E40">
            <v>60000</v>
          </cell>
        </row>
        <row r="41">
          <cell r="B41" t="str">
            <v>TI 380V 250/5A ID-WT</v>
          </cell>
          <cell r="C41">
            <v>101000</v>
          </cell>
          <cell r="D41">
            <v>96190.476190476184</v>
          </cell>
        </row>
        <row r="42">
          <cell r="B42" t="str">
            <v>CV-35</v>
          </cell>
          <cell r="C42">
            <v>14300</v>
          </cell>
          <cell r="E42">
            <v>13619.047619047618</v>
          </cell>
        </row>
        <row r="43">
          <cell r="B43" t="str">
            <v>CV-50</v>
          </cell>
          <cell r="C43">
            <v>19500</v>
          </cell>
          <cell r="E43">
            <v>18571.428571428569</v>
          </cell>
        </row>
        <row r="44">
          <cell r="B44" t="str">
            <v>CV-70</v>
          </cell>
          <cell r="C44">
            <v>27700</v>
          </cell>
          <cell r="E44">
            <v>26380.952380952382</v>
          </cell>
        </row>
        <row r="45">
          <cell r="B45" t="str">
            <v>M</v>
          </cell>
          <cell r="C45">
            <v>37700</v>
          </cell>
          <cell r="E45">
            <v>35904.761904761901</v>
          </cell>
        </row>
        <row r="46">
          <cell r="B46" t="str">
            <v>CN-35-4</v>
          </cell>
          <cell r="C46" t="str">
            <v xml:space="preserve"> Chuoâæ neoù caùch ñieän CN-35 4 baùt</v>
          </cell>
          <cell r="E46">
            <v>392000</v>
          </cell>
        </row>
        <row r="47">
          <cell r="B47" t="str">
            <v>CN-22-3</v>
          </cell>
          <cell r="C47" t="str">
            <v xml:space="preserve"> Chuoâæ neoù caùch ñieän CN-22 3 baùt</v>
          </cell>
          <cell r="E47">
            <v>312000</v>
          </cell>
        </row>
        <row r="48">
          <cell r="B48" t="str">
            <v>CN-22-2</v>
          </cell>
          <cell r="C48" t="str">
            <v xml:space="preserve"> Chuoâæ neoù caùch ñieän CN-22 2 baùt</v>
          </cell>
          <cell r="E48">
            <v>232000</v>
          </cell>
        </row>
        <row r="49">
          <cell r="B49" t="str">
            <v>AC35</v>
          </cell>
          <cell r="C49" t="str">
            <v>AC35/8</v>
          </cell>
          <cell r="E49">
            <v>24800</v>
          </cell>
        </row>
        <row r="50">
          <cell r="B50" t="str">
            <v>AC50</v>
          </cell>
          <cell r="C50" t="str">
            <v>AC50/8</v>
          </cell>
          <cell r="E50">
            <v>24800</v>
          </cell>
        </row>
        <row r="51">
          <cell r="B51" t="str">
            <v>AC70</v>
          </cell>
          <cell r="C51" t="str">
            <v>AC70/11</v>
          </cell>
          <cell r="E51">
            <v>24700</v>
          </cell>
        </row>
        <row r="52">
          <cell r="B52" t="str">
            <v>AC95</v>
          </cell>
          <cell r="C52" t="str">
            <v>AC95/16</v>
          </cell>
          <cell r="E52">
            <v>24500</v>
          </cell>
        </row>
        <row r="53">
          <cell r="B53" t="str">
            <v>AC120</v>
          </cell>
          <cell r="C53" t="str">
            <v>AC120/19</v>
          </cell>
          <cell r="E53">
            <v>25500</v>
          </cell>
        </row>
        <row r="54">
          <cell r="B54" t="str">
            <v>A</v>
          </cell>
        </row>
        <row r="55">
          <cell r="B55" t="str">
            <v>AV-120</v>
          </cell>
          <cell r="E55">
            <v>12320</v>
          </cell>
        </row>
        <row r="56">
          <cell r="B56" t="str">
            <v>AV-35</v>
          </cell>
          <cell r="E56">
            <v>5600</v>
          </cell>
        </row>
        <row r="57">
          <cell r="B57" t="str">
            <v>AV-50</v>
          </cell>
          <cell r="E57">
            <v>5600</v>
          </cell>
        </row>
        <row r="58">
          <cell r="B58" t="str">
            <v>AV-70</v>
          </cell>
          <cell r="E58">
            <v>7420</v>
          </cell>
        </row>
        <row r="59">
          <cell r="B59" t="str">
            <v>AV-95</v>
          </cell>
          <cell r="E59">
            <v>9800</v>
          </cell>
        </row>
        <row r="60">
          <cell r="B60" t="str">
            <v xml:space="preserve"> Daây theùp buoäc  f 1 </v>
          </cell>
          <cell r="D60">
            <v>6364000</v>
          </cell>
          <cell r="E60">
            <v>6364</v>
          </cell>
        </row>
        <row r="61">
          <cell r="B61" t="str">
            <v xml:space="preserve"> Theùp troøn  f  10 CI</v>
          </cell>
          <cell r="D61">
            <v>4015000</v>
          </cell>
          <cell r="E61">
            <v>4015</v>
          </cell>
        </row>
        <row r="62">
          <cell r="B62" t="str">
            <v xml:space="preserve"> Theùp troøn  f  10 CII</v>
          </cell>
          <cell r="D62">
            <v>4184000</v>
          </cell>
          <cell r="E62">
            <v>4184</v>
          </cell>
        </row>
        <row r="63">
          <cell r="B63" t="str">
            <v xml:space="preserve"> Theùp troøn  f  12 CI</v>
          </cell>
          <cell r="D63">
            <v>3971000</v>
          </cell>
          <cell r="E63">
            <v>3971</v>
          </cell>
        </row>
        <row r="64">
          <cell r="B64" t="str">
            <v xml:space="preserve"> Theùp troøn  f  12 CII</v>
          </cell>
          <cell r="D64">
            <v>4184000</v>
          </cell>
          <cell r="E64">
            <v>4184</v>
          </cell>
        </row>
        <row r="65">
          <cell r="B65" t="str">
            <v xml:space="preserve"> Theùp troøn  f  14 CII</v>
          </cell>
          <cell r="D65">
            <v>4184000</v>
          </cell>
          <cell r="E65">
            <v>4184</v>
          </cell>
        </row>
        <row r="66">
          <cell r="B66" t="str">
            <v xml:space="preserve"> Theùp troøn  f  8 CI</v>
          </cell>
          <cell r="D66">
            <v>4015000</v>
          </cell>
          <cell r="E66">
            <v>4015</v>
          </cell>
        </row>
        <row r="67">
          <cell r="B67" t="str">
            <v xml:space="preserve">Caùt vaøng </v>
          </cell>
          <cell r="D67">
            <v>59817.5</v>
          </cell>
        </row>
        <row r="68">
          <cell r="B68" t="str">
            <v>Goã cofa</v>
          </cell>
          <cell r="D68">
            <v>2139000</v>
          </cell>
        </row>
        <row r="69">
          <cell r="B69" t="str">
            <v>Goã vaùn caàu coâng taùc</v>
          </cell>
          <cell r="D69">
            <v>2139000</v>
          </cell>
        </row>
        <row r="70">
          <cell r="B70" t="str">
            <v>Ñaù daêm 0,5 x 1</v>
          </cell>
          <cell r="D70">
            <v>65000</v>
          </cell>
        </row>
        <row r="71">
          <cell r="B71" t="str">
            <v>Ñaù daêm 1x2</v>
          </cell>
          <cell r="D71">
            <v>81800</v>
          </cell>
        </row>
        <row r="72">
          <cell r="B72" t="str">
            <v>Ñaù daêm 2x4</v>
          </cell>
          <cell r="D72">
            <v>70000</v>
          </cell>
        </row>
        <row r="73">
          <cell r="B73" t="str">
            <v>Ñaù daêm 4x6</v>
          </cell>
          <cell r="D73">
            <v>62400</v>
          </cell>
        </row>
        <row r="74">
          <cell r="B74" t="str">
            <v>Ñinh caùc loaïi</v>
          </cell>
          <cell r="D74">
            <v>6000000</v>
          </cell>
        </row>
        <row r="75">
          <cell r="B75" t="str">
            <v>Que haøn</v>
          </cell>
          <cell r="D75">
            <v>6800000</v>
          </cell>
        </row>
        <row r="76">
          <cell r="B76" t="str">
            <v>Theùp 50x5</v>
          </cell>
          <cell r="D76">
            <v>4359000</v>
          </cell>
          <cell r="E76">
            <v>4359</v>
          </cell>
        </row>
        <row r="77">
          <cell r="B77" t="str">
            <v>Theùp L65x6</v>
          </cell>
          <cell r="D77">
            <v>4359000</v>
          </cell>
          <cell r="E77">
            <v>4359</v>
          </cell>
        </row>
        <row r="78">
          <cell r="B78" t="str">
            <v>Theùp troøn   f  6  CI</v>
          </cell>
          <cell r="D78">
            <v>4476000</v>
          </cell>
          <cell r="E78">
            <v>4476</v>
          </cell>
        </row>
        <row r="79">
          <cell r="B79" t="str">
            <v>Tre caây</v>
          </cell>
        </row>
        <row r="80">
          <cell r="B80" t="str">
            <v>Xi maêng PC30</v>
          </cell>
          <cell r="D80">
            <v>813630</v>
          </cell>
        </row>
        <row r="81">
          <cell r="B81" t="str">
            <v>Tuû 3-37,5kVA</v>
          </cell>
          <cell r="D81">
            <v>28677600</v>
          </cell>
        </row>
        <row r="82">
          <cell r="B82" t="str">
            <v>Tuû 3-50kVA</v>
          </cell>
          <cell r="D82">
            <v>28677600</v>
          </cell>
        </row>
        <row r="83">
          <cell r="B83" t="str">
            <v>Tuû 3-75kVA</v>
          </cell>
          <cell r="D83">
            <v>29744400</v>
          </cell>
        </row>
        <row r="84">
          <cell r="B84" t="str">
            <v>Tuû 3-100kVA</v>
          </cell>
          <cell r="D84">
            <v>29744400</v>
          </cell>
        </row>
        <row r="85">
          <cell r="B85" t="str">
            <v>Tuû 3-125kVA</v>
          </cell>
          <cell r="D85">
            <v>34633200</v>
          </cell>
        </row>
        <row r="86">
          <cell r="B86" t="str">
            <v>Tuû 3-160kVA</v>
          </cell>
          <cell r="D86">
            <v>34633200</v>
          </cell>
        </row>
        <row r="87">
          <cell r="B87" t="str">
            <v>Tuû 3-250kVA</v>
          </cell>
          <cell r="D87">
            <v>42907200</v>
          </cell>
        </row>
        <row r="88">
          <cell r="B88" t="str">
            <v>Tuû 1-10kVA</v>
          </cell>
          <cell r="D88">
            <v>15000000</v>
          </cell>
        </row>
        <row r="89">
          <cell r="B89" t="str">
            <v>Tuû 1-15kVA</v>
          </cell>
          <cell r="D89">
            <v>15000000</v>
          </cell>
        </row>
        <row r="90">
          <cell r="B90" t="str">
            <v>Tuû 1-20kVA</v>
          </cell>
          <cell r="D90">
            <v>18000000</v>
          </cell>
        </row>
        <row r="91">
          <cell r="B91" t="str">
            <v>Tuû 1-25kVA</v>
          </cell>
          <cell r="D91">
            <v>20000000</v>
          </cell>
        </row>
        <row r="92">
          <cell r="B92" t="str">
            <v>Tuû 1-31,5kVA</v>
          </cell>
          <cell r="D92">
            <v>25000000</v>
          </cell>
        </row>
        <row r="93">
          <cell r="B93" t="str">
            <v>Tuû 1-40kVA</v>
          </cell>
          <cell r="D93">
            <v>25000000</v>
          </cell>
        </row>
        <row r="94">
          <cell r="B94" t="str">
            <v>Tuû 1-50kVA</v>
          </cell>
          <cell r="D94">
            <v>28000000</v>
          </cell>
        </row>
      </sheetData>
      <sheetData sheetId="1" refreshError="1">
        <row r="5">
          <cell r="F5" t="str">
            <v>CÖÏ LY</v>
          </cell>
          <cell r="G5" t="str">
            <v>ÑÔN GIAÙ ( Ñoàng )</v>
          </cell>
          <cell r="I5" t="str">
            <v>THAØNH</v>
          </cell>
        </row>
        <row r="6">
          <cell r="B6" t="str">
            <v xml:space="preserve">SOÁ HIEÄU </v>
          </cell>
          <cell r="D6" t="str">
            <v>TEÂN VAÄT LIEÄU</v>
          </cell>
          <cell r="E6" t="str">
            <v xml:space="preserve">ÑÔN </v>
          </cell>
          <cell r="F6" t="str">
            <v>V/CH</v>
          </cell>
          <cell r="G6" t="str">
            <v>CÖÏ LY</v>
          </cell>
          <cell r="I6" t="str">
            <v>TIEÀN</v>
          </cell>
        </row>
        <row r="7">
          <cell r="B7" t="str">
            <v xml:space="preserve">VAÄN </v>
          </cell>
          <cell r="C7" t="str">
            <v xml:space="preserve">BOÁC </v>
          </cell>
          <cell r="D7" t="str">
            <v>PHUÏ KIEÄN VAÄN CHUYEÅN</v>
          </cell>
          <cell r="E7" t="str">
            <v>VÒ</v>
          </cell>
          <cell r="F7" t="str">
            <v>(km)</v>
          </cell>
          <cell r="G7" t="str">
            <v>65 m</v>
          </cell>
          <cell r="H7" t="str">
            <v>BOÁC DÔÕ</v>
          </cell>
          <cell r="I7" t="str">
            <v>(ñoàng)</v>
          </cell>
        </row>
        <row r="8">
          <cell r="B8" t="str">
            <v>CHUYEÅN</v>
          </cell>
          <cell r="C8" t="str">
            <v>DÔÕ</v>
          </cell>
        </row>
        <row r="9">
          <cell r="B9" t="str">
            <v>02.1231</v>
          </cell>
          <cell r="C9" t="str">
            <v>02.1103</v>
          </cell>
          <cell r="D9" t="str">
            <v>Caùt vaøng</v>
          </cell>
          <cell r="E9" t="str">
            <v>m3</v>
          </cell>
          <cell r="F9">
            <v>6.5000000000000002E-2</v>
          </cell>
          <cell r="G9">
            <v>67251</v>
          </cell>
          <cell r="H9">
            <v>2207</v>
          </cell>
          <cell r="I9">
            <v>6578.3150000000005</v>
          </cell>
        </row>
        <row r="10">
          <cell r="B10" t="str">
            <v>02.1221</v>
          </cell>
          <cell r="C10" t="str">
            <v>02.1102</v>
          </cell>
          <cell r="D10" t="str">
            <v xml:space="preserve">Caùt ñen </v>
          </cell>
          <cell r="E10" t="str">
            <v>m3</v>
          </cell>
          <cell r="F10">
            <v>6.5000000000000002E-2</v>
          </cell>
          <cell r="G10">
            <v>64749</v>
          </cell>
          <cell r="H10">
            <v>2060</v>
          </cell>
          <cell r="I10">
            <v>6268.6850000000004</v>
          </cell>
        </row>
        <row r="11">
          <cell r="B11" t="str">
            <v>02.1241</v>
          </cell>
          <cell r="C11" t="str">
            <v>02.1104</v>
          </cell>
          <cell r="D11" t="str">
            <v>Ñaù daêm caùc loïai</v>
          </cell>
          <cell r="E11" t="str">
            <v>m3</v>
          </cell>
          <cell r="F11">
            <v>6.5000000000000002E-2</v>
          </cell>
          <cell r="G11">
            <v>70635</v>
          </cell>
          <cell r="H11">
            <v>3090</v>
          </cell>
          <cell r="I11">
            <v>7681.2750000000005</v>
          </cell>
        </row>
        <row r="12">
          <cell r="B12" t="str">
            <v>02.1321</v>
          </cell>
          <cell r="C12" t="str">
            <v>02.1111</v>
          </cell>
          <cell r="D12" t="str">
            <v>Nöôùc thi coâng</v>
          </cell>
          <cell r="E12" t="str">
            <v>m3</v>
          </cell>
          <cell r="F12">
            <v>6.5000000000000002E-2</v>
          </cell>
          <cell r="G12">
            <v>57833</v>
          </cell>
          <cell r="H12">
            <v>4268</v>
          </cell>
          <cell r="I12">
            <v>8027.1450000000004</v>
          </cell>
        </row>
        <row r="13">
          <cell r="B13" t="str">
            <v>02.1331</v>
          </cell>
          <cell r="C13" t="str">
            <v>02.1112</v>
          </cell>
          <cell r="D13" t="str">
            <v>Vaùn khuoân , goã caùc loïai</v>
          </cell>
          <cell r="E13" t="str">
            <v>m3</v>
          </cell>
          <cell r="F13">
            <v>6.5000000000000002E-2</v>
          </cell>
          <cell r="G13">
            <v>57391</v>
          </cell>
          <cell r="H13">
            <v>2649</v>
          </cell>
          <cell r="I13">
            <v>6379.415</v>
          </cell>
        </row>
        <row r="14">
          <cell r="B14" t="str">
            <v>02.1411</v>
          </cell>
          <cell r="C14" t="str">
            <v>02.1119</v>
          </cell>
          <cell r="D14" t="str">
            <v>Tre caây</v>
          </cell>
          <cell r="E14" t="str">
            <v>caây</v>
          </cell>
          <cell r="F14">
            <v>6.5000000000000002E-2</v>
          </cell>
          <cell r="G14">
            <v>1321</v>
          </cell>
          <cell r="H14">
            <v>91.24</v>
          </cell>
          <cell r="I14">
            <v>177.10500000000002</v>
          </cell>
        </row>
        <row r="15">
          <cell r="B15" t="str">
            <v>02.1211</v>
          </cell>
          <cell r="C15" t="str">
            <v>02.1101</v>
          </cell>
          <cell r="D15" t="str">
            <v>Xi maêng</v>
          </cell>
          <cell r="E15" t="str">
            <v>taán</v>
          </cell>
          <cell r="F15">
            <v>6.5000000000000002E-2</v>
          </cell>
          <cell r="G15">
            <v>71813</v>
          </cell>
          <cell r="H15">
            <v>2943</v>
          </cell>
          <cell r="I15">
            <v>7610.8450000000003</v>
          </cell>
        </row>
        <row r="16">
          <cell r="B16" t="str">
            <v>02.1451</v>
          </cell>
          <cell r="C16" t="str">
            <v>02.1123</v>
          </cell>
          <cell r="D16" t="str">
            <v>Caáu kieän beâ toâng ñuùc saün</v>
          </cell>
          <cell r="E16" t="str">
            <v>-</v>
          </cell>
          <cell r="F16">
            <v>6.5000000000000002E-2</v>
          </cell>
          <cell r="G16">
            <v>90207</v>
          </cell>
          <cell r="H16">
            <v>6033</v>
          </cell>
          <cell r="I16">
            <v>11896.455</v>
          </cell>
        </row>
        <row r="17">
          <cell r="B17" t="str">
            <v>02.1461</v>
          </cell>
          <cell r="C17" t="str">
            <v>02.1124</v>
          </cell>
          <cell r="D17" t="str">
            <v>Coät beâ toâng caùc loïai</v>
          </cell>
          <cell r="E17" t="str">
            <v>-</v>
          </cell>
          <cell r="F17">
            <v>6.5000000000000002E-2</v>
          </cell>
          <cell r="G17">
            <v>140241</v>
          </cell>
          <cell r="H17">
            <v>7358</v>
          </cell>
          <cell r="I17">
            <v>16473.665000000001</v>
          </cell>
        </row>
        <row r="18">
          <cell r="B18" t="str">
            <v>02.1351</v>
          </cell>
          <cell r="C18" t="str">
            <v>02.1114</v>
          </cell>
          <cell r="D18" t="str">
            <v>Bu loâng, tieáp ñòa, coát theùp, daây neo</v>
          </cell>
          <cell r="E18" t="str">
            <v>-</v>
          </cell>
          <cell r="F18">
            <v>6.5000000000000002E-2</v>
          </cell>
          <cell r="G18">
            <v>110221</v>
          </cell>
          <cell r="H18">
            <v>6033</v>
          </cell>
          <cell r="I18">
            <v>13197.365000000002</v>
          </cell>
        </row>
        <row r="19">
          <cell r="B19" t="str">
            <v>02.1361</v>
          </cell>
          <cell r="C19" t="str">
            <v>02.1115</v>
          </cell>
          <cell r="D19" t="str">
            <v>Coät theùp v/chuyeån töøng thanh, xaø theùp</v>
          </cell>
          <cell r="E19" t="str">
            <v>-</v>
          </cell>
          <cell r="F19">
            <v>6.5000000000000002E-2</v>
          </cell>
          <cell r="G19">
            <v>100214</v>
          </cell>
          <cell r="H19">
            <v>5592</v>
          </cell>
          <cell r="I19">
            <v>12105.91</v>
          </cell>
        </row>
        <row r="20">
          <cell r="B20" t="str">
            <v>02.1421</v>
          </cell>
          <cell r="C20" t="str">
            <v>02.1120</v>
          </cell>
          <cell r="D20" t="str">
            <v>Phuï kieän caùc loïai</v>
          </cell>
          <cell r="E20" t="str">
            <v>taán</v>
          </cell>
          <cell r="F20">
            <v>6.5000000000000002E-2</v>
          </cell>
          <cell r="G20">
            <v>99184</v>
          </cell>
          <cell r="H20">
            <v>6181</v>
          </cell>
          <cell r="I20">
            <v>12627.96</v>
          </cell>
        </row>
        <row r="21">
          <cell r="B21" t="str">
            <v>02.1441</v>
          </cell>
          <cell r="C21" t="str">
            <v>02.1122</v>
          </cell>
          <cell r="D21" t="str">
            <v>Daây daãn, daây choáng seùt caùc loïai</v>
          </cell>
          <cell r="E21" t="str">
            <v>-</v>
          </cell>
          <cell r="F21">
            <v>6.5000000000000002E-2</v>
          </cell>
          <cell r="G21">
            <v>100214</v>
          </cell>
          <cell r="H21">
            <v>7064</v>
          </cell>
          <cell r="I21">
            <v>13577.91</v>
          </cell>
        </row>
        <row r="22">
          <cell r="B22" t="str">
            <v>02.1431</v>
          </cell>
          <cell r="C22" t="str">
            <v>02.1121</v>
          </cell>
          <cell r="D22" t="str">
            <v>Söù caùc loïai</v>
          </cell>
          <cell r="E22" t="str">
            <v>-</v>
          </cell>
          <cell r="F22">
            <v>6.5000000000000002E-2</v>
          </cell>
          <cell r="G22">
            <v>130234</v>
          </cell>
          <cell r="H22">
            <v>12214</v>
          </cell>
          <cell r="I22">
            <v>20679.21</v>
          </cell>
        </row>
        <row r="23">
          <cell r="B23" t="str">
            <v>02.1481</v>
          </cell>
          <cell r="C23" t="str">
            <v>02.1126</v>
          </cell>
          <cell r="D23" t="str">
            <v>Duïng cuï thi coâng</v>
          </cell>
          <cell r="E23" t="str">
            <v>-</v>
          </cell>
          <cell r="F23">
            <v>6.5000000000000002E-2</v>
          </cell>
          <cell r="G23">
            <v>91090</v>
          </cell>
          <cell r="H23">
            <v>4856</v>
          </cell>
          <cell r="I23">
            <v>10776.85</v>
          </cell>
        </row>
      </sheetData>
      <sheetData sheetId="2" refreshError="1">
        <row r="2">
          <cell r="A2" t="str">
            <v xml:space="preserve">Khoái löôïng ñaøo ñaát caùc loaïi moùng </v>
          </cell>
          <cell r="N2">
            <v>4</v>
          </cell>
          <cell r="O2">
            <v>3</v>
          </cell>
          <cell r="P2">
            <v>2</v>
          </cell>
          <cell r="Q2">
            <v>1</v>
          </cell>
        </row>
        <row r="4">
          <cell r="A4" t="str">
            <v xml:space="preserve">Teân </v>
          </cell>
          <cell r="B4" t="str">
            <v>a</v>
          </cell>
          <cell r="C4" t="str">
            <v>b</v>
          </cell>
          <cell r="D4" t="str">
            <v>H</v>
          </cell>
          <cell r="E4" t="str">
            <v>a1</v>
          </cell>
          <cell r="F4" t="str">
            <v>b 1</v>
          </cell>
          <cell r="G4" t="str">
            <v>m1</v>
          </cell>
          <cell r="H4" t="str">
            <v>m2</v>
          </cell>
          <cell r="I4" t="str">
            <v>m3</v>
          </cell>
          <cell r="J4" t="str">
            <v>m4</v>
          </cell>
          <cell r="K4" t="str">
            <v>m5</v>
          </cell>
          <cell r="L4" t="str">
            <v>m6</v>
          </cell>
          <cell r="M4" t="str">
            <v>m7</v>
          </cell>
          <cell r="N4" t="str">
            <v>Vm1</v>
          </cell>
          <cell r="O4" t="str">
            <v>Vm2</v>
          </cell>
          <cell r="P4" t="str">
            <v>Vm3</v>
          </cell>
          <cell r="Q4" t="str">
            <v>Vm4</v>
          </cell>
        </row>
        <row r="5">
          <cell r="A5" t="str">
            <v>moùng</v>
          </cell>
          <cell r="B5" t="str">
            <v>(m)</v>
          </cell>
          <cell r="C5" t="str">
            <v>(m)</v>
          </cell>
          <cell r="D5" t="str">
            <v>(m)</v>
          </cell>
          <cell r="E5" t="str">
            <v>(m)</v>
          </cell>
          <cell r="F5" t="str">
            <v>(m)</v>
          </cell>
          <cell r="G5" t="str">
            <v>c.4</v>
          </cell>
          <cell r="H5" t="str">
            <v>c.3</v>
          </cell>
          <cell r="I5" t="str">
            <v>c.2</v>
          </cell>
          <cell r="J5" t="str">
            <v>c.1</v>
          </cell>
        </row>
        <row r="6">
          <cell r="A6" t="str">
            <v>TN-1.2</v>
          </cell>
          <cell r="O6">
            <v>0.68599999999999994</v>
          </cell>
          <cell r="P6">
            <v>0.68599999999999994</v>
          </cell>
        </row>
        <row r="7">
          <cell r="A7" t="str">
            <v>TN-1.8</v>
          </cell>
          <cell r="O7">
            <v>1.115</v>
          </cell>
          <cell r="P7">
            <v>1.115</v>
          </cell>
        </row>
        <row r="8">
          <cell r="A8" t="str">
            <v>MN9-3</v>
          </cell>
          <cell r="B8">
            <v>0.5</v>
          </cell>
          <cell r="C8">
            <v>0.9</v>
          </cell>
          <cell r="D8">
            <v>1.8</v>
          </cell>
          <cell r="E8">
            <v>0.5</v>
          </cell>
          <cell r="F8">
            <v>0.9</v>
          </cell>
          <cell r="G8">
            <v>0</v>
          </cell>
          <cell r="H8">
            <v>0</v>
          </cell>
          <cell r="I8">
            <v>0</v>
          </cell>
          <cell r="J8">
            <v>0</v>
          </cell>
          <cell r="K8">
            <v>0.85</v>
          </cell>
          <cell r="L8">
            <v>1</v>
          </cell>
          <cell r="M8">
            <v>1.25</v>
          </cell>
          <cell r="N8">
            <v>0.81</v>
          </cell>
          <cell r="O8">
            <v>0.81</v>
          </cell>
          <cell r="P8">
            <v>0.81</v>
          </cell>
          <cell r="Q8">
            <v>0.81</v>
          </cell>
        </row>
        <row r="9">
          <cell r="A9" t="str">
            <v>MN12-4</v>
          </cell>
          <cell r="B9">
            <v>0.5</v>
          </cell>
          <cell r="C9">
            <v>1.2</v>
          </cell>
          <cell r="D9">
            <v>1.8</v>
          </cell>
          <cell r="E9">
            <v>0.5</v>
          </cell>
          <cell r="F9">
            <v>1.2</v>
          </cell>
          <cell r="G9">
            <v>0</v>
          </cell>
          <cell r="H9">
            <v>0</v>
          </cell>
          <cell r="I9">
            <v>0</v>
          </cell>
          <cell r="J9">
            <v>0</v>
          </cell>
          <cell r="K9">
            <v>0.85</v>
          </cell>
          <cell r="L9">
            <v>1</v>
          </cell>
          <cell r="M9">
            <v>1.25</v>
          </cell>
          <cell r="N9">
            <v>1.08</v>
          </cell>
          <cell r="O9">
            <v>1.08</v>
          </cell>
          <cell r="P9">
            <v>1.08</v>
          </cell>
          <cell r="Q9">
            <v>1.08</v>
          </cell>
        </row>
        <row r="10">
          <cell r="A10" t="str">
            <v>MN15-5</v>
          </cell>
          <cell r="B10">
            <v>0.5</v>
          </cell>
          <cell r="C10">
            <v>1.5</v>
          </cell>
          <cell r="D10">
            <v>1.8</v>
          </cell>
          <cell r="E10">
            <v>0.5</v>
          </cell>
          <cell r="F10">
            <v>1.5</v>
          </cell>
          <cell r="G10">
            <v>0</v>
          </cell>
          <cell r="H10">
            <v>0</v>
          </cell>
          <cell r="I10">
            <v>0</v>
          </cell>
          <cell r="J10">
            <v>0</v>
          </cell>
          <cell r="K10">
            <v>0.85</v>
          </cell>
          <cell r="L10">
            <v>1</v>
          </cell>
          <cell r="M10">
            <v>1.25</v>
          </cell>
          <cell r="N10">
            <v>1.35</v>
          </cell>
          <cell r="O10">
            <v>1.35</v>
          </cell>
          <cell r="P10">
            <v>1.35</v>
          </cell>
          <cell r="Q10">
            <v>1.35</v>
          </cell>
        </row>
        <row r="11">
          <cell r="A11" t="str">
            <v>MN18-6</v>
          </cell>
          <cell r="B11">
            <v>0.6</v>
          </cell>
          <cell r="C11">
            <v>1.8</v>
          </cell>
          <cell r="D11">
            <v>1.8</v>
          </cell>
          <cell r="E11">
            <v>0.6</v>
          </cell>
          <cell r="F11">
            <v>1.8</v>
          </cell>
          <cell r="G11">
            <v>0</v>
          </cell>
          <cell r="H11">
            <v>0</v>
          </cell>
          <cell r="I11">
            <v>0</v>
          </cell>
          <cell r="J11">
            <v>0</v>
          </cell>
          <cell r="K11">
            <v>0.85</v>
          </cell>
          <cell r="L11">
            <v>1</v>
          </cell>
          <cell r="M11">
            <v>1.25</v>
          </cell>
          <cell r="N11">
            <v>1.9440000000000002</v>
          </cell>
          <cell r="O11">
            <v>1.9440000000000002</v>
          </cell>
          <cell r="P11">
            <v>1.9440000000000002</v>
          </cell>
          <cell r="Q11">
            <v>1.9440000000000002</v>
          </cell>
        </row>
        <row r="12">
          <cell r="A12" t="str">
            <v>MT-1</v>
          </cell>
          <cell r="B12">
            <v>1</v>
          </cell>
          <cell r="C12">
            <v>1.5</v>
          </cell>
          <cell r="D12">
            <v>1.8</v>
          </cell>
          <cell r="E12">
            <v>1</v>
          </cell>
          <cell r="F12">
            <v>1.5</v>
          </cell>
          <cell r="G12">
            <v>0</v>
          </cell>
          <cell r="H12">
            <v>0</v>
          </cell>
          <cell r="I12">
            <v>0</v>
          </cell>
          <cell r="J12">
            <v>0</v>
          </cell>
          <cell r="K12">
            <v>0.85</v>
          </cell>
          <cell r="L12">
            <v>1</v>
          </cell>
          <cell r="M12">
            <v>1.25</v>
          </cell>
          <cell r="N12">
            <v>2.7</v>
          </cell>
          <cell r="O12">
            <v>2.7</v>
          </cell>
          <cell r="P12">
            <v>2.7</v>
          </cell>
          <cell r="Q12">
            <v>2.7</v>
          </cell>
        </row>
        <row r="13">
          <cell r="A13" t="str">
            <v>MT-2</v>
          </cell>
          <cell r="B13">
            <v>1.2</v>
          </cell>
          <cell r="C13">
            <v>1.8</v>
          </cell>
          <cell r="D13">
            <v>1.8</v>
          </cell>
          <cell r="E13">
            <v>1.2</v>
          </cell>
          <cell r="F13">
            <v>1.8</v>
          </cell>
          <cell r="G13">
            <v>0</v>
          </cell>
          <cell r="H13">
            <v>0</v>
          </cell>
          <cell r="I13">
            <v>0</v>
          </cell>
          <cell r="J13">
            <v>0</v>
          </cell>
          <cell r="K13">
            <v>0.85</v>
          </cell>
          <cell r="L13">
            <v>1</v>
          </cell>
          <cell r="M13">
            <v>1.25</v>
          </cell>
          <cell r="N13">
            <v>3.8880000000000003</v>
          </cell>
          <cell r="O13">
            <v>3.8880000000000003</v>
          </cell>
          <cell r="P13">
            <v>3.8880000000000003</v>
          </cell>
          <cell r="Q13">
            <v>3.8880000000000003</v>
          </cell>
        </row>
        <row r="14">
          <cell r="A14" t="str">
            <v>MT-3</v>
          </cell>
          <cell r="B14">
            <v>1.4</v>
          </cell>
          <cell r="C14">
            <v>1.8</v>
          </cell>
          <cell r="D14">
            <v>1.8</v>
          </cell>
          <cell r="E14">
            <v>1.4</v>
          </cell>
          <cell r="F14">
            <v>1.8</v>
          </cell>
          <cell r="G14">
            <v>0</v>
          </cell>
          <cell r="H14">
            <v>0</v>
          </cell>
          <cell r="I14">
            <v>0</v>
          </cell>
          <cell r="J14">
            <v>0</v>
          </cell>
          <cell r="K14">
            <v>0.85</v>
          </cell>
          <cell r="L14">
            <v>1</v>
          </cell>
          <cell r="M14">
            <v>1.25</v>
          </cell>
          <cell r="N14">
            <v>4.5360000000000005</v>
          </cell>
          <cell r="O14">
            <v>4.5360000000000005</v>
          </cell>
          <cell r="P14">
            <v>4.5360000000000005</v>
          </cell>
          <cell r="Q14">
            <v>4.5360000000000005</v>
          </cell>
        </row>
        <row r="15">
          <cell r="A15" t="str">
            <v>MT-4</v>
          </cell>
          <cell r="B15">
            <v>2</v>
          </cell>
          <cell r="C15">
            <v>1.4</v>
          </cell>
          <cell r="D15">
            <v>1.8</v>
          </cell>
          <cell r="E15">
            <v>2</v>
          </cell>
          <cell r="F15">
            <v>1.4</v>
          </cell>
          <cell r="G15">
            <v>0</v>
          </cell>
          <cell r="H15">
            <v>0</v>
          </cell>
          <cell r="I15">
            <v>0</v>
          </cell>
          <cell r="J15">
            <v>0</v>
          </cell>
          <cell r="K15">
            <v>0.85</v>
          </cell>
          <cell r="L15">
            <v>1</v>
          </cell>
          <cell r="M15">
            <v>1.25</v>
          </cell>
          <cell r="N15">
            <v>5.04</v>
          </cell>
          <cell r="O15">
            <v>5.04</v>
          </cell>
          <cell r="P15">
            <v>5.04</v>
          </cell>
          <cell r="Q15">
            <v>5.04</v>
          </cell>
        </row>
        <row r="16">
          <cell r="A16" t="str">
            <v>MT-5</v>
          </cell>
          <cell r="B16">
            <v>2.2000000000000002</v>
          </cell>
          <cell r="C16">
            <v>1.6</v>
          </cell>
          <cell r="D16">
            <v>1.8</v>
          </cell>
          <cell r="E16">
            <v>2.2000000000000002</v>
          </cell>
          <cell r="F16">
            <v>1.6</v>
          </cell>
          <cell r="G16">
            <v>0</v>
          </cell>
          <cell r="H16">
            <v>0</v>
          </cell>
          <cell r="I16">
            <v>0</v>
          </cell>
          <cell r="J16">
            <v>0</v>
          </cell>
          <cell r="K16">
            <v>0.85</v>
          </cell>
          <cell r="L16">
            <v>1</v>
          </cell>
          <cell r="M16">
            <v>1.25</v>
          </cell>
          <cell r="N16">
            <v>6.3360000000000012</v>
          </cell>
          <cell r="O16">
            <v>6.3360000000000012</v>
          </cell>
          <cell r="P16">
            <v>6.3360000000000012</v>
          </cell>
          <cell r="Q16">
            <v>6.3360000000000012</v>
          </cell>
        </row>
        <row r="17">
          <cell r="A17" t="str">
            <v>MT-6</v>
          </cell>
          <cell r="B17">
            <v>2.2000000000000002</v>
          </cell>
          <cell r="C17">
            <v>1.8</v>
          </cell>
          <cell r="D17">
            <v>2.2999999999999998</v>
          </cell>
          <cell r="E17">
            <v>2.2000000000000002</v>
          </cell>
          <cell r="F17">
            <v>1.8</v>
          </cell>
          <cell r="G17">
            <v>0</v>
          </cell>
          <cell r="H17">
            <v>0</v>
          </cell>
          <cell r="I17">
            <v>0</v>
          </cell>
          <cell r="J17">
            <v>0</v>
          </cell>
          <cell r="K17">
            <v>0.85</v>
          </cell>
          <cell r="L17">
            <v>1</v>
          </cell>
          <cell r="M17">
            <v>1.25</v>
          </cell>
          <cell r="N17">
            <v>9.1079999999999988</v>
          </cell>
          <cell r="O17">
            <v>9.1079999999999988</v>
          </cell>
          <cell r="P17">
            <v>9.1079999999999988</v>
          </cell>
          <cell r="Q17">
            <v>9.1079999999999988</v>
          </cell>
        </row>
        <row r="18">
          <cell r="A18" t="str">
            <v>MG-1</v>
          </cell>
          <cell r="B18">
            <v>2.8</v>
          </cell>
          <cell r="C18">
            <v>1.2</v>
          </cell>
          <cell r="D18">
            <v>1.8</v>
          </cell>
          <cell r="E18">
            <v>2.8</v>
          </cell>
          <cell r="F18">
            <v>1.2</v>
          </cell>
          <cell r="G18">
            <v>0</v>
          </cell>
          <cell r="H18">
            <v>0</v>
          </cell>
          <cell r="I18">
            <v>0</v>
          </cell>
          <cell r="J18">
            <v>0</v>
          </cell>
          <cell r="K18">
            <v>0.85</v>
          </cell>
          <cell r="L18">
            <v>1</v>
          </cell>
          <cell r="M18">
            <v>1.25</v>
          </cell>
          <cell r="N18">
            <v>6.048</v>
          </cell>
          <cell r="O18">
            <v>6.048</v>
          </cell>
          <cell r="P18">
            <v>6.048</v>
          </cell>
          <cell r="Q18">
            <v>6.048</v>
          </cell>
        </row>
        <row r="19">
          <cell r="A19" t="str">
            <v>MG-2</v>
          </cell>
          <cell r="B19">
            <v>2.4</v>
          </cell>
          <cell r="C19">
            <v>1.8</v>
          </cell>
          <cell r="D19">
            <v>1.8</v>
          </cell>
          <cell r="E19">
            <v>2.4</v>
          </cell>
          <cell r="F19">
            <v>1.8</v>
          </cell>
          <cell r="G19">
            <v>0</v>
          </cell>
          <cell r="H19">
            <v>0</v>
          </cell>
          <cell r="I19">
            <v>0</v>
          </cell>
          <cell r="J19">
            <v>0</v>
          </cell>
          <cell r="K19">
            <v>0.85</v>
          </cell>
          <cell r="L19">
            <v>1</v>
          </cell>
          <cell r="M19">
            <v>1.25</v>
          </cell>
          <cell r="N19">
            <v>7.7760000000000007</v>
          </cell>
          <cell r="O19">
            <v>7.7760000000000007</v>
          </cell>
          <cell r="P19">
            <v>7.7760000000000007</v>
          </cell>
          <cell r="Q19">
            <v>7.7760000000000007</v>
          </cell>
        </row>
        <row r="20">
          <cell r="A20" t="str">
            <v>T32-29</v>
          </cell>
          <cell r="B20">
            <v>2.9</v>
          </cell>
          <cell r="C20">
            <v>2.9</v>
          </cell>
          <cell r="D20">
            <v>3.2</v>
          </cell>
          <cell r="E20">
            <v>2.9</v>
          </cell>
          <cell r="F20">
            <v>2.9</v>
          </cell>
          <cell r="G20">
            <v>0</v>
          </cell>
          <cell r="H20">
            <v>0</v>
          </cell>
          <cell r="I20">
            <v>0</v>
          </cell>
          <cell r="J20">
            <v>0</v>
          </cell>
          <cell r="K20">
            <v>0.85</v>
          </cell>
          <cell r="L20">
            <v>1</v>
          </cell>
          <cell r="M20">
            <v>1.25</v>
          </cell>
          <cell r="N20">
            <v>26.911999999999999</v>
          </cell>
          <cell r="O20">
            <v>26.911999999999999</v>
          </cell>
          <cell r="P20">
            <v>26.911999999999999</v>
          </cell>
          <cell r="Q20">
            <v>26.911999999999999</v>
          </cell>
        </row>
        <row r="22">
          <cell r="A22" t="str">
            <v>GHI CHUÙ:</v>
          </cell>
          <cell r="C22" t="str">
            <v>Khoái löôïng ñaát ñaøo moùng tính theo cong thöùc sau :</v>
          </cell>
        </row>
        <row r="23">
          <cell r="D23" t="str">
            <v>V = ha1ùb1+mh^2(a1ù+b1) + 4/3m^2xh^3</v>
          </cell>
        </row>
        <row r="24">
          <cell r="A24" t="str">
            <v>Trong ñoù : a &amp; b chieàu daøi vaø roäng ñaùy moùng</v>
          </cell>
        </row>
        <row r="25">
          <cell r="C25" t="str">
            <v>* a 1 = a + 2a0</v>
          </cell>
          <cell r="F25" t="str">
            <v xml:space="preserve"> b 1 = b + 2a0</v>
          </cell>
        </row>
        <row r="26">
          <cell r="C26" t="str">
            <v xml:space="preserve">* H ñoä saâu choân moùng </v>
          </cell>
        </row>
        <row r="27">
          <cell r="C27" t="str">
            <v>* m  ñoä doác maùi môû moùng tuøy thuoäc caáp ñaát ñaù &amp; ñoä saâu choân moùng H theo QP 4487-87</v>
          </cell>
        </row>
        <row r="28">
          <cell r="C28" t="str">
            <v>m1 = 0 ñaù &amp; ñaát c.IV</v>
          </cell>
          <cell r="G28" t="str">
            <v>m2=0,25(0,5)ñaát c.III</v>
          </cell>
          <cell r="K28" t="str">
            <v>m3 = 0,5(0,75) ñaát c.II</v>
          </cell>
        </row>
        <row r="29">
          <cell r="C29" t="str">
            <v xml:space="preserve">  m4 = 0,67(1,0) ñaát c.I</v>
          </cell>
          <cell r="G29" t="str">
            <v xml:space="preserve">  m5 = 1,0(1,25) ñaát c.I ( caùt,ñaát möôïn )</v>
          </cell>
        </row>
        <row r="30">
          <cell r="C30" t="str">
            <v>Chæ soá m ngoaøi ngoaëc öùng vôùi H &lt;=3m</v>
          </cell>
          <cell r="J30" t="str">
            <v>Chæ soá trong ngoaëc öùng vôùi H =3-5 m</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sheetData sheetId="40"/>
      <sheetData sheetId="41"/>
      <sheetData sheetId="42"/>
      <sheetData sheetId="43"/>
      <sheetData sheetId="44"/>
      <sheetData sheetId="45"/>
      <sheetData sheetId="46" refreshError="1"/>
      <sheetData sheetId="47" refreshError="1"/>
      <sheetData sheetId="48" refreshError="1"/>
      <sheetData sheetId="49" refreshError="1"/>
      <sheetData sheetId="5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1 (2)"/>
      <sheetName val="Sheet1 (3)"/>
      <sheetName val="Sheet2"/>
      <sheetName val="Sheet3  "/>
      <sheetName val="Sheet1 (4)"/>
      <sheetName val="Sheet1 (5)"/>
      <sheetName val="Sheet1 (6)"/>
      <sheetName val="Sheet2 (2)"/>
    </sheetNames>
    <sheetDataSet>
      <sheetData sheetId="0"/>
      <sheetData sheetId="1"/>
      <sheetData sheetId="2"/>
      <sheetData sheetId="3"/>
      <sheetData sheetId="4"/>
      <sheetData sheetId="5"/>
      <sheetData sheetId="6"/>
      <sheetData sheetId="7" refreshError="1">
        <row r="16">
          <cell r="I16">
            <v>2415421.9700000002</v>
          </cell>
        </row>
      </sheetData>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TO REV.1(ARMOR)"/>
      <sheetName val="SUM-BQ-REV.1"/>
      <sheetName val="VENDOR-QUOTES"/>
      <sheetName val="HV SWGR &amp; MCC"/>
      <sheetName val="BUILDING ELE."/>
      <sheetName val="PAINTING"/>
      <sheetName val="CATHODIC PROTECTION"/>
      <sheetName val="PAGE-PARTY"/>
      <sheetName val="CCTV"/>
      <sheetName val="WEATHER PROOF LTG. &amp; ROD LTG."/>
      <sheetName val="PVC CONDUIT"/>
      <sheetName val="BOX"/>
      <sheetName val="CABLE TRAY"/>
      <sheetName val="TERMINAL KIT"/>
      <sheetName val="EXP-PROOF EQUIPMENT"/>
      <sheetName val="COVE-PAGE"/>
      <sheetName val="PBD"/>
      <sheetName val="MTO REV.0(NON-ARMOR)"/>
      <sheetName val="MTO REV.0(ARMOR ON SHORE)"/>
      <sheetName val="CABLE"/>
      <sheetName val="MTO REV.2(ARMOR)"/>
      <sheetName val="SUM-BQ-REV.2"/>
      <sheetName val="Sheet5"/>
      <sheetName val="Sheet1"/>
      <sheetName val="Sheet2"/>
      <sheetName val="Sheet3"/>
      <sheetName val="KHQ II"/>
      <sheetName val="00000000"/>
      <sheetName val="XL4Poppy"/>
      <sheetName val="Gia VL"/>
      <sheetName val="Bang gia ca may"/>
      <sheetName val="Bang luong CB"/>
      <sheetName val="Bang P.tich CT"/>
      <sheetName val="D.toan chi tiet"/>
      <sheetName val="Bang TH Dtoan"/>
      <sheetName val="XXXXXXXX"/>
      <sheetName val="nhap"/>
      <sheetName val="TL3-2002"/>
      <sheetName val="9015"/>
      <sheetName val="0502"/>
      <sheetName val="2213"/>
      <sheetName val="7270"/>
      <sheetName val="8672"/>
      <sheetName val="3027"/>
      <sheetName val="3810"/>
      <sheetName val="8523"/>
      <sheetName val="MAU"/>
      <sheetName val="Hoan thanh"/>
      <sheetName val="Khoach"/>
      <sheetName val="hoan th 15"/>
      <sheetName val="Khoach 15"/>
      <sheetName val="HT 22"/>
      <sheetName val="KH 22"/>
      <sheetName val="KH29"/>
      <sheetName val="KH T8"/>
      <sheetName val="T11"/>
      <sheetName val="T10"/>
      <sheetName val="T8"/>
      <sheetName val="T7"/>
      <sheetName val="Kh48"/>
      <sheetName val="Ht 48"/>
      <sheetName val="Ht128"/>
      <sheetName val="ht12"/>
      <sheetName val="Kh 12"/>
      <sheetName val="ht 20-10"/>
      <sheetName val="ht 24-11"/>
      <sheetName val="kh20-1"/>
      <sheetName val="Ht 20-1"/>
      <sheetName val="KH 12-1"/>
      <sheetName val="HT 12-1"/>
      <sheetName val="KH 5-1"/>
      <sheetName val="HT 5-1"/>
      <sheetName val="Kh29-12"/>
      <sheetName val="Ht29-12"/>
      <sheetName val="KH22-12"/>
      <sheetName val="Ht 22-12"/>
      <sheetName val="KH15-12"/>
      <sheetName val="Ht 15-12"/>
      <sheetName val="kh 7-12"/>
      <sheetName val="ht 7-12"/>
      <sheetName val="kh 30-11"/>
      <sheetName val="ht 30-11"/>
      <sheetName val="kh24-11"/>
      <sheetName val="kh 17-11"/>
      <sheetName val="ht 17-11"/>
      <sheetName val="kh 10-11"/>
      <sheetName val="ht 10-11"/>
      <sheetName val="kh 2-11"/>
      <sheetName val="ht 02-11"/>
      <sheetName val="kh 27-10"/>
      <sheetName val="ht 27-10"/>
      <sheetName val="kh28-10"/>
      <sheetName val="Kh 6-10"/>
      <sheetName val="06-10"/>
      <sheetName val="29-9"/>
      <sheetName val="22-9"/>
      <sheetName val="16-9"/>
      <sheetName val="8-9"/>
      <sheetName val="1-9"/>
      <sheetName val="26-8"/>
      <sheetName val="n198"/>
      <sheetName val="kh128"/>
      <sheetName val="HT29"/>
      <sheetName val="chi tiet "/>
      <sheetName val="chi tiet huong"/>
      <sheetName val="TH"/>
      <sheetName val="TH (2)"/>
      <sheetName val="VENDOR-QUKTES"/>
      <sheetName val="CPV"/>
      <sheetName val="DGCM"/>
      <sheetName val="TL-I"/>
      <sheetName val="chitiet"/>
      <sheetName val="THG"/>
      <sheetName val="Sheet4"/>
      <sheetName val="Sheet6"/>
      <sheetName val="Sheet7"/>
      <sheetName val="Sheet8"/>
      <sheetName val="Sheet9"/>
      <sheetName val="Sheet10"/>
      <sheetName val="Sheet11"/>
      <sheetName val="Sheet12"/>
      <sheetName val="Sheet13"/>
      <sheetName val="Sheet14"/>
      <sheetName val="Sheet15"/>
      <sheetName val="Sheet16"/>
      <sheetName val="Sheet17"/>
      <sheetName val="Sheet18"/>
      <sheetName val="Sheet19"/>
      <sheetName val="Sheet20"/>
      <sheetName val="Sheet21"/>
      <sheetName val="Sheet22"/>
      <sheetName val="Sheet23"/>
      <sheetName val="Sheet24"/>
      <sheetName val="Sheet25"/>
      <sheetName val="Sheet26"/>
      <sheetName val="Sheet27"/>
      <sheetName val="Sheet28"/>
      <sheetName val="Sheet29"/>
      <sheetName val="Sheet30"/>
      <sheetName val="Che co"/>
      <sheetName val="chiet tinh che co"/>
      <sheetName val="ban cao"/>
      <sheetName val="Chiet tinh bancao"/>
      <sheetName val="ban cuon"/>
      <sheetName val="chiet tinh ban cuon"/>
      <sheetName val="ban lai"/>
      <sheetName val="chiet tinh ban lai"/>
      <sheetName val="na khoa"/>
      <sheetName val="chiet tinh nakhoa"/>
      <sheetName val="na ngam"/>
      <sheetName val="chiet tinh nangam"/>
      <sheetName val="chiet tinh phia lem"/>
      <sheetName val="phi lem"/>
      <sheetName val="Congty"/>
      <sheetName val="VPPN"/>
      <sheetName val="XN74"/>
      <sheetName val="XN54"/>
      <sheetName val="XN33"/>
      <sheetName val="NK96"/>
      <sheetName val="XL4Test5"/>
      <sheetName val="kl"/>
      <sheetName val="Cauchinh"/>
      <sheetName val="Dongnai"/>
      <sheetName val="TKenh"/>
      <sheetName val="Mhang"/>
      <sheetName val="Duong"/>
      <sheetName val="Chop"/>
      <sheetName val="Huydong"/>
      <sheetName val="THop"/>
      <sheetName val="CtinhCT"/>
      <sheetName val="DBT(h)"/>
      <sheetName val="BP"/>
      <sheetName val="CTduong"/>
      <sheetName val="CTCHop"/>
      <sheetName val="asphal"/>
      <sheetName val="Gvua"/>
      <sheetName val="Cmay"/>
      <sheetName val="VL (2)"/>
      <sheetName val="May (2)"/>
      <sheetName val="GVLBo"/>
      <sheetName val="HR SWGR &amp; MCC"/>
      <sheetName val="km338+00-km338+100(2)"/>
      <sheetName val="km337+136-km337-350"/>
      <sheetName val="km346+600-km346+820 (2)"/>
      <sheetName val="km346+330-km346+600 (2)"/>
      <sheetName val="km346+00-km346+240 (2)"/>
      <sheetName val="km345+661-km345+000 (2)"/>
      <sheetName val="km345+661-km345+000"/>
      <sheetName val="km338+60-km338+130"/>
      <sheetName val="km338+176-km338+230"/>
      <sheetName val="km342+376.41- km342+520.29"/>
      <sheetName val="km338+439-km388+571.89"/>
      <sheetName val="km342+297.58-km342+376.41"/>
      <sheetName val="km338+571.89-km338+652"/>
      <sheetName val="km337+533.60-km338 (2)"/>
      <sheetName val="km341+275-km341+350"/>
      <sheetName val="km341+913-km341+963"/>
      <sheetName val="km341+1077 -km341+1177.61"/>
      <sheetName val="km341+612-341+682"/>
      <sheetName val="km345+400-km345+500 (3) (2)"/>
      <sheetName val="km345+400-km345+500 (6')"/>
      <sheetName val="km345+400-km345+500 (4)"/>
      <sheetName val="km345+400-km345+500 (9)"/>
      <sheetName val="km345+400-km345+500 (6)"/>
      <sheetName val="km342+520-km342+690 (2)"/>
      <sheetName val="km341.26-km341+200 (2)"/>
      <sheetName val="Duong cong vu hcm (2)"/>
      <sheetName val="Duong cong vu hcm (4)"/>
      <sheetName val="Duong cong vu hcm (5)"/>
      <sheetName val="Duong cong vu hcm (9)"/>
      <sheetName val="Duong cong vu hcm (4;) (2)"/>
      <sheetName val="Duong cong vu hcm (7)"/>
      <sheetName val="Duong cong vu hcm (8)"/>
      <sheetName val="Duong cong vu hcm (6)"/>
      <sheetName val="Duong cong vu hcm (3)"/>
      <sheetName val="Duong cong vu hcm (2;) (2)"/>
      <sheetName val="Duong cong vu hcm (9;) (2)"/>
      <sheetName val="Duong cong vu hcm (8;) (2)"/>
      <sheetName val="Duong cong vu hcm (7;) (2)"/>
      <sheetName val="Duong cong vu hcm (13;) (2)"/>
      <sheetName val="Duong cong vu hcm( Lmat;0) (2)"/>
      <sheetName val="Duong cong vu hcm( Lmat;1) (2)"/>
      <sheetName val="Duong cong vu hcm( Lmat;2)"/>
      <sheetName val="Duong cong vu hcm (10)"/>
      <sheetName val="Duong cong vu hcm (67)"/>
      <sheetName val="Duong cong vu hcm (11)"/>
      <sheetName val="Duong cong vu hcm (12)"/>
      <sheetName val="Duong cong vu hcm"/>
      <sheetName val="KT Cap phoi"/>
      <sheetName val="btnhtrung"/>
      <sheetName val="K249 K98"/>
      <sheetName val="K249 K98 (2)"/>
      <sheetName val="K251 K98"/>
      <sheetName val="K251 SBase"/>
      <sheetName val="K251 AC"/>
      <sheetName val="K252 K98"/>
      <sheetName val="K252 SBase"/>
      <sheetName val="K252 AC"/>
      <sheetName val="K253"/>
      <sheetName val="K253 K98"/>
      <sheetName val="K253 Subbase"/>
      <sheetName val="K253 Base "/>
      <sheetName val="K253 SBase"/>
      <sheetName val="K253 AC"/>
      <sheetName val="K255"/>
      <sheetName val="K255 SBase"/>
      <sheetName val="K259"/>
      <sheetName val="K259 K98"/>
      <sheetName val="K259 Subbase"/>
      <sheetName val="K259 Base "/>
      <sheetName val="K259 AC"/>
      <sheetName val="K260"/>
      <sheetName val="K260 K98"/>
      <sheetName val="K260 Subbase"/>
      <sheetName val="K260 Base"/>
      <sheetName val="K260 AC"/>
      <sheetName val="K261"/>
      <sheetName val="K261 K98"/>
      <sheetName val="K261 Base"/>
      <sheetName val="K261 AC"/>
      <sheetName val="ThietKe"/>
      <sheetName val="HoSoMT"/>
      <sheetName val="GiamSat"/>
      <sheetName val="ThamDinhTKKT"/>
      <sheetName val="ThamDinhDT"/>
      <sheetName val="QLDA"/>
      <sheetName val="TM"/>
      <sheetName val="TM (2)"/>
      <sheetName val="KPTH"/>
      <sheetName val="KPTH (2)"/>
      <sheetName val="Noi Suy"/>
      <sheetName val="Bia"/>
      <sheetName val="Bia (2)"/>
      <sheetName val="Gia NC"/>
      <sheetName val="00000001"/>
      <sheetName val="00000002"/>
      <sheetName val="10000000"/>
      <sheetName val="20000000"/>
      <sheetName val="30000000"/>
      <sheetName val="CTY CAU THANH THUY"/>
      <sheetName val="VINACONEX 15 A"/>
      <sheetName val="NNGT-XMHM2"/>
      <sheetName val="NNGT-XMNS CTXDSO 6(6)"/>
      <sheetName val="892"/>
      <sheetName val="NNGT-XMNS (2)"/>
      <sheetName val="NNGT-XMNS (3)"/>
      <sheetName val="NNGT-XMNS (4)"/>
      <sheetName val="NNGT-XMNS (5)"/>
      <sheetName val="NNGT-XMBS (2)"/>
      <sheetName val="NNGT-XMHM"/>
      <sheetName val="da-1x2 ru muout Tong thuy"/>
      <sheetName val="cat nam dan (4)"/>
      <sheetName val="cat nam dan (5)"/>
      <sheetName val="cat nghia dan(3)"/>
      <sheetName val="ᄀ_x0000__x0000_䅀ᄀ_x0000__x0000_䅀ᄀ_x0000__x0000_䅀ᄀ_x0000__x0000_䅀ᄀ_x0000__x0000_䅀_x0000_䅀ᘀŀ_x0000_䅀ᘀŀ_x0000_䅀ᘀ"/>
      <sheetName val="DC1605"/>
      <sheetName val="DcnamTV"/>
      <sheetName val="ppnamdaibieu"/>
      <sheetName val="TyleAdreyanop"/>
      <sheetName val="ppAdreyanop"/>
      <sheetName val="ketqua"/>
      <sheetName val="maxminth"/>
      <sheetName val="5 nam (tach)"/>
      <sheetName val="5 nam (tach) (2)"/>
      <sheetName val="KH 2003"/>
      <sheetName val="KM20-21"/>
      <sheetName val="KM21-22"/>
      <sheetName val="KM22-23"/>
      <sheetName val="KM23-24"/>
      <sheetName val="KM24-25"/>
      <sheetName val="KM25-26"/>
      <sheetName val="KM26-27"/>
      <sheetName val="KM27-28"/>
      <sheetName val="KM28-29"/>
      <sheetName val="TCB2km27-28(T)"/>
      <sheetName val="TCB2km27-28 (R)"/>
      <sheetName val="tong hop"/>
      <sheetName val="phan tich DG"/>
      <sheetName val="gia vat lieu"/>
      <sheetName val="gia xe may"/>
      <sheetName val="gia nhan cong"/>
      <sheetName val="MTO REV_2_ARMOR_"/>
      <sheetName val="DTCT"/>
      <sheetName val="PTVT"/>
      <sheetName val="THDT"/>
      <sheetName val="THVT"/>
      <sheetName val="THGT"/>
      <sheetName val="DT"/>
      <sheetName val="CP"/>
      <sheetName val="BCT6"/>
      <sheetName val="TH-CD"/>
      <sheetName val="TH-CDB"/>
      <sheetName val="KL-CD"/>
      <sheetName val="chiakhoi"/>
      <sheetName val="CDP3"/>
      <sheetName val="CD7"/>
      <sheetName val="CD6"/>
      <sheetName val="CD5"/>
      <sheetName val="CD4"/>
      <sheetName val="CD3"/>
      <sheetName val="CD2"/>
      <sheetName val="CD1"/>
      <sheetName val="CDP4"/>
      <sheetName val="CDB5"/>
      <sheetName val="CDB4"/>
      <sheetName val="CDB3"/>
      <sheetName val="CDB2"/>
      <sheetName val="CDB1"/>
      <sheetName val="CDP4(KT)"/>
      <sheetName val="CDB5(KT)"/>
      <sheetName val="CDB4(KT)"/>
      <sheetName val="CDB3(KT)"/>
      <sheetName val="CDB2(KT)"/>
      <sheetName val="CDB1(KT)"/>
      <sheetName val="Duong cong vu hci (9;) (2)"/>
      <sheetName val="Dautu"/>
      <sheetName val="Dautu1"/>
      <sheetName val="BaDinh"/>
      <sheetName val="BaDinh1"/>
      <sheetName val="Nongnghiep"/>
      <sheetName val="Nongnghiep 1"/>
      <sheetName val="BaDinhvay"/>
      <sheetName val="BaDinhvay1"/>
      <sheetName val="Dautuvay"/>
      <sheetName val="BaDinhtrano"/>
      <sheetName val="Daututrano"/>
      <sheetName val="Tranodaihan"/>
      <sheetName val="Tranodaihan 1"/>
      <sheetName val="Daututhang6"/>
      <sheetName val="Daututhang7"/>
      <sheetName val="Daututhang8"/>
      <sheetName val="Daututhang9"/>
      <sheetName val="Daututhang10 "/>
      <sheetName val="Daututhang11"/>
      <sheetName val="Daututhang12"/>
      <sheetName val="BaDinhthang6"/>
      <sheetName val="BaDinhthang7"/>
      <sheetName val="BaDinhthang8"/>
      <sheetName val="BaDinhthang9"/>
      <sheetName val="BaDinhthang10"/>
      <sheetName val="BaDinhthang11"/>
      <sheetName val="BaDinhthang12"/>
      <sheetName val="Nongnghiep8"/>
      <sheetName val="Nongnghiep9"/>
      <sheetName val="Nongnghiep10"/>
      <sheetName val="Nongnghiep11"/>
      <sheetName val="Nongnghiep12"/>
      <sheetName val="Bangkevay"/>
      <sheetName val="UNCBD"/>
      <sheetName val="UNCNN"/>
      <sheetName val="UNCBD1"/>
      <sheetName val="။H 12-1"/>
      <sheetName val="Km63 Ql8A"/>
      <sheetName val="BSQL8"/>
      <sheetName val="QL7t6"/>
      <sheetName val="BSQL7"/>
      <sheetName val="Dchau"/>
      <sheetName val="BSDien chau"/>
      <sheetName val="LTG"/>
      <sheetName val="L GT"/>
      <sheetName val="L lai xe"/>
      <sheetName val="XD1"/>
      <sheetName val="XD2"/>
      <sheetName val="XD3"/>
      <sheetName val="Xmay"/>
      <sheetName val="ong sang"/>
      <sheetName val="OS"/>
      <sheetName val="Thue ng"/>
      <sheetName val="THL"/>
      <sheetName val="Tr BH"/>
      <sheetName val="km66 ql8a"/>
      <sheetName val="Vuot ql1a"/>
      <sheetName val="BS vuot 1A"/>
      <sheetName val="Tru BH"/>
      <sheetName val="BSQL7A"/>
      <sheetName val="RUILDING ELE."/>
      <sheetName val="gia nhan cong_x0000__x0000__x0000__x0000__x0000__x0000__x0000__x0000__x0000__x0000__x0000__x0000_傰_x0000__x0004__x0000__x0000_"/>
      <sheetName val="Suachua"/>
      <sheetName val="PhanTienXuan"/>
      <sheetName val="Quy"/>
      <sheetName val="NguyenHuyen"/>
      <sheetName val="LeVanDung"/>
      <sheetName val="Co gioi- Nam Mu"/>
      <sheetName val="Co gioi -Na Hang"/>
      <sheetName val="PVNA"/>
      <sheetName val="ToDien"/>
      <sheetName val="Le Thanh Buong"/>
      <sheetName val="B ay"/>
      <sheetName val="S y"/>
      <sheetName val="Gian tiep"/>
      <sheetName val="Ky Thuat"/>
      <sheetName val="Tonghop"/>
      <sheetName val="Hoan ã,anh"/>
      <sheetName val="Co quan TCT"/>
      <sheetName val="BOT"/>
      <sheetName val="BOT (PA chon)"/>
      <sheetName val="Yaly &amp; Ri Ninh"/>
      <sheetName val="Thuy dien Na Loi"/>
      <sheetName val="bang so sanh tong hop"/>
      <sheetName val="bang so sanh tong hop (ty le)"/>
      <sheetName val="thu nhap binh quan (2)"/>
      <sheetName val="dang huong"/>
      <sheetName val="phuong an 1"/>
      <sheetName val="phuong an 1 (2)"/>
      <sheetName val="phuong an2"/>
      <sheetName val="tong hop BQ"/>
      <sheetName val="Binhquan3"/>
      <sheetName val="tong hop BQ-1"/>
      <sheetName val="phuong an chon"/>
      <sheetName val="bang so sanh tong hop ( PA chon"/>
      <sheetName val="dang ap dung"/>
      <sheetName val="bang tong hop (dang huong)"/>
      <sheetName val="WEATHER P_x0003__x0000_OF LTG. &amp; ROD LTG."/>
      <sheetName val="TK111"/>
      <sheetName val="thang 1"/>
      <sheetName val="Thang 2"/>
      <sheetName val="thang 3"/>
      <sheetName val="thang 4"/>
      <sheetName val="thang 5"/>
      <sheetName val="thang 6"/>
      <sheetName val="thang 7"/>
      <sheetName val="Sheet!4"/>
      <sheetName val="NC"/>
      <sheetName val="dgnc1"/>
      <sheetName val="Gia VL den chan CT"/>
      <sheetName val="VL"/>
      <sheetName val="Khoi_Luong"/>
      <sheetName val="Don_Gia"/>
      <sheetName val="TB"/>
      <sheetName val="BT-Vua"/>
      <sheetName val="PHU LUC"/>
      <sheetName val="T9"/>
      <sheetName val="T6"/>
      <sheetName val="T3"/>
      <sheetName val="T2"/>
      <sheetName val="T1"/>
      <sheetName val="T5"/>
      <sheetName val="Chart1"/>
      <sheetName val="TH4"/>
      <sheetName val="TB4"/>
      <sheetName val="CT4"/>
      <sheetName val="CT3"/>
      <sheetName val="TH3"/>
      <sheetName val="TB3"/>
      <sheetName val="CT2"/>
      <sheetName val="TH2"/>
      <sheetName val="TB2"/>
      <sheetName val="CT1"/>
      <sheetName val="TH1"/>
      <sheetName val="TB1"/>
      <sheetName val=""/>
      <sheetName val="Duong cong vၵ hcm (7)"/>
      <sheetName val="chiet tinhçan cuon"/>
      <sheetName val="K259 Subbase_x0000__x0000__x0000__x0000__x0000__x0000__x0000__x0000__x0000__x0000__x0000_悰ĺ_x0000__x0004__x0000__x0000__x0000__x0000_"/>
      <sheetName val="20000000_x0000__x0000__x0000__x0000__x0000__x0000__x0000__x0000__x0000__x0000__x0000_♸Ģ_x0000__x0004__x0000__x0000__x0000__x0000__x0000__x0000_怨Ģ"/>
      <sheetName val="MTO REV..............nRE)"/>
      <sheetName val="TK 911"/>
      <sheetName val="TK 711"/>
      <sheetName val="TK 632"/>
      <sheetName val="TK642"/>
      <sheetName val="TK627"/>
      <sheetName val="TK623"/>
      <sheetName val="TK622"/>
      <sheetName val="TK621"/>
      <sheetName val="Chi tiet 511"/>
      <sheetName val="TK 511"/>
      <sheetName val="TK421"/>
      <sheetName val="TK411"/>
      <sheetName val="TK 342 ( thue T.C )"/>
      <sheetName val="TK338"/>
      <sheetName val="Phat sinh 2005"/>
      <sheetName val="TK334"/>
      <sheetName val="TK333"/>
      <sheetName val="TK331"/>
      <sheetName val="TK 341vay dai han "/>
      <sheetName val="TK311"/>
      <sheetName val="TK 214"/>
      <sheetName val="TK 212"/>
      <sheetName val="Chi tiet TK 211"/>
      <sheetName val="TK 211"/>
      <sheetName val="TK 154"/>
      <sheetName val="TK153"/>
      <sheetName val="Chi tiet TK 152"/>
      <sheetName val="Can Doi TK"/>
      <sheetName val="TK 152"/>
      <sheetName val="Chung tu ghi so "/>
      <sheetName val="TK 142"/>
      <sheetName val="TK 141"/>
      <sheetName val="TK 133"/>
      <sheetName val="Chi tiet TK131"/>
      <sheetName val="TK 131"/>
      <sheetName val="TK 112"/>
      <sheetName val="TK 111"/>
      <sheetName val="Phieu thu"/>
      <sheetName val="Phieu chi "/>
      <sheetName val="Phieu nhap VTu "/>
      <sheetName val="Phieu xuat VTu"/>
      <sheetName val="Can doi vat tu nhap xuat "/>
      <sheetName val="Vat tu nhapxuat nam 2005"/>
      <sheetName val="Ca may can dung nam 2005"/>
      <sheetName val="Vat Tu can cho CT nam 2005"/>
      <sheetName val="HD thu mua hang NLS "/>
      <sheetName val="HD thu mua cat soi "/>
      <sheetName val="TLy HD mua ban "/>
      <sheetName val="Bien ban Nthu GK"/>
      <sheetName val="T. Ly HD giao khoan "/>
      <sheetName val="Hop dong giao khoan"/>
      <sheetName val="giay tam ung "/>
      <sheetName val="Bang ke T.toan "/>
      <sheetName val="Hoa don ban hang "/>
      <sheetName val="Bang phan bo tien luong 2005"/>
      <sheetName val="Bang cham cong "/>
      <sheetName val="Bang T.T Luong CB chu Chot2005"/>
      <sheetName val="Bang T.T luong CN lai xe"/>
      <sheetName val="Bang thanh toan luong 2005"/>
      <sheetName val="Nhan cong cho CT nam 2005"/>
      <sheetName val="Dinh Muc tieu hao VL 2005"/>
      <sheetName val="Dang Ky chi tiet KH 2005"/>
      <sheetName val="Bang phan bo NVL nam 2005"/>
      <sheetName val="Bang phan bo K.Hao 2005"/>
      <sheetName val="Dang Ky Khau hao 2005"/>
      <sheetName val="Phu luc so 3( TNDN)"/>
      <sheetName val="PhuLuc so 1(TNDN)"/>
      <sheetName val="Mau so 04 TNDN"/>
      <sheetName val="Mau so 02C"/>
      <sheetName val="Mau so 02B"/>
      <sheetName val="Mau so 02A"/>
      <sheetName val="Mau 01B"/>
      <sheetName val="To khai Mau 11"/>
      <sheetName val="Don xin khat nop thue nam 04"/>
      <sheetName val="Su dung hoa don mau 26"/>
      <sheetName val="QToan hoa don "/>
      <sheetName val="Mau so 01"/>
      <sheetName val="Mau so 02"/>
      <sheetName val="Chi tiet Mau 03 ( mua vao )"/>
      <sheetName val="Mau so 03"/>
      <sheetName val="Mau so 04"/>
      <sheetName val="Mau 05"/>
      <sheetName val="De nghi giai dap ve thue "/>
      <sheetName val="the duc"/>
      <sheetName val="Bao cao thong ke "/>
      <sheetName val="Phieu DTra Van Tai ( 01 TKe )"/>
      <sheetName val="[99Q3299(REV.1).xls"/>
      <sheetName val="ht 27-1 "/>
      <sheetName val="_x0000_D"/>
      <sheetName val="MTO REV.0"/>
      <sheetName val="nuoc"/>
      <sheetName val="Dot - 2"/>
      <sheetName val="Dot 1"/>
      <sheetName val="PDV+XE"/>
      <sheetName val="ct6- 1"/>
      <sheetName val="ct6-2"/>
      <sheetName val="ct2 - 1"/>
      <sheetName val="ct2-2"/>
      <sheetName val=" ct16"/>
      <sheetName val="bc xe tth"/>
      <sheetName val="soke toan cno"/>
      <sheetName val="bccno"/>
      <sheetName val="bang thong ke"/>
      <sheetName val="bcdv"/>
      <sheetName val="bcchi tiet"/>
      <sheetName val="gia nhan cong_x0000__x0000__x0000__x0000__x0000__x0000__x0000__x0000__x0000__x0000__x0000__x0000_傰Ÿ_x0000__x0004__x0000__x0000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sheetData sheetId="104"/>
      <sheetData sheetId="105"/>
      <sheetData sheetId="106"/>
      <sheetData sheetId="107" refreshError="1"/>
      <sheetData sheetId="108"/>
      <sheetData sheetId="109"/>
      <sheetData sheetId="110"/>
      <sheetData sheetId="111"/>
      <sheetData sheetId="112"/>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refreshError="1"/>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refreshError="1"/>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refreshError="1"/>
      <sheetData sheetId="453"/>
      <sheetData sheetId="454"/>
      <sheetData sheetId="455"/>
      <sheetData sheetId="456"/>
      <sheetData sheetId="457"/>
      <sheetData sheetId="458"/>
      <sheetData sheetId="459"/>
      <sheetData sheetId="460"/>
      <sheetData sheetId="461" refreshError="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refreshError="1"/>
      <sheetData sheetId="477" refreshError="1"/>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sheetData sheetId="584" refreshError="1"/>
      <sheetData sheetId="585" refreshError="1"/>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GEND"/>
    </sheetNames>
    <sheetDataSet>
      <sheetData sheetId="0"/>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ng TH"/>
      <sheetName val="TTgia"/>
      <sheetName val="PTDG"/>
      <sheetName val="Gia"/>
      <sheetName val="Nhan cong"/>
      <sheetName val="vua"/>
      <sheetName val="BTN min"/>
      <sheetName val="BTN tho"/>
      <sheetName val="XL4Poppy"/>
    </sheetNames>
    <sheetDataSet>
      <sheetData sheetId="0"/>
      <sheetData sheetId="1"/>
      <sheetData sheetId="2"/>
      <sheetData sheetId="3" refreshError="1">
        <row r="126">
          <cell r="E126">
            <v>405755</v>
          </cell>
        </row>
      </sheetData>
      <sheetData sheetId="4"/>
      <sheetData sheetId="5"/>
      <sheetData sheetId="6"/>
      <sheetData sheetId="7"/>
      <sheetData sheetId="8"/>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BLE"/>
      <sheetName val="MTO REV.0"/>
      <sheetName val="VENDOR-QUOTES"/>
      <sheetName val="SUM REV.0"/>
      <sheetName val="SUM-BQ"/>
      <sheetName val="BUILDING ELE."/>
      <sheetName val="PAINTING"/>
      <sheetName val="CATHODIC PROTECTION"/>
      <sheetName val="PAGE-PARTY"/>
      <sheetName val="CCTV"/>
      <sheetName val="WEATHER PROOF LTG. &amp; ROD LTG."/>
      <sheetName val="PVC CONDUIT"/>
      <sheetName val="BOX"/>
      <sheetName val="CABLE TRAY"/>
      <sheetName val="TERMINAL KIT"/>
      <sheetName val="EXP-PROOF EQUIPMENT"/>
      <sheetName val="COVE-PAGE"/>
      <sheetName val="Gia VL"/>
      <sheetName val="Bang gia ca may"/>
      <sheetName val="Bang luong CB"/>
      <sheetName val="Bang P.tich CT"/>
      <sheetName val="D.toan chi tiet"/>
      <sheetName val="Bang TH Dtoan"/>
      <sheetName val="XXXXXXXX"/>
      <sheetName val="Tong San luong"/>
      <sheetName val="TQT"/>
      <sheetName val="Tong Quyettoan"/>
      <sheetName val="Quyettoan 2001"/>
      <sheetName val="TT tam ung"/>
      <sheetName val="QT thue 2001"/>
      <sheetName val="P bo CPC 2001"/>
      <sheetName val="PB KHTS 2001"/>
      <sheetName val="Dieuchinh thueVAT"/>
      <sheetName val="XL4Poppy"/>
      <sheetName val="Hoan thanh"/>
      <sheetName val="Khoach"/>
      <sheetName val="hoan th 15"/>
      <sheetName val="Khoach 15"/>
      <sheetName val="HT 22"/>
      <sheetName val="KH 22"/>
      <sheetName val="KH29"/>
      <sheetName val="KH T8"/>
      <sheetName val="T11"/>
      <sheetName val="T10"/>
      <sheetName val="T8"/>
      <sheetName val="T7"/>
      <sheetName val="Kh48"/>
      <sheetName val="Ht 48"/>
      <sheetName val="Ht128"/>
      <sheetName val="ht12"/>
      <sheetName val="Kh 12"/>
      <sheetName val="ht 20-10"/>
      <sheetName val="ht 24-11"/>
      <sheetName val="kh20-1"/>
      <sheetName val="Ht 20-1"/>
      <sheetName val="KH 12-1"/>
      <sheetName val="HT 12-1"/>
      <sheetName val="KH 5-1"/>
      <sheetName val="HT 5-1"/>
      <sheetName val="Kh29-12"/>
      <sheetName val="Ht29-12"/>
      <sheetName val="KH22-12"/>
      <sheetName val="Ht 22-12"/>
      <sheetName val="KH15-12"/>
      <sheetName val="Ht 15-12"/>
      <sheetName val="kh 7-12"/>
      <sheetName val="ht 7-12"/>
      <sheetName val="kh 30-11"/>
      <sheetName val="ht 30-11"/>
      <sheetName val="kh24-11"/>
      <sheetName val="kh 17-11"/>
      <sheetName val="ht 17-11"/>
      <sheetName val="kh 10-11"/>
      <sheetName val="ht 10-11"/>
      <sheetName val="kh 2-11"/>
      <sheetName val="ht 02-11"/>
      <sheetName val="kh 27-10"/>
      <sheetName val="ht 27-10"/>
      <sheetName val="kh28-10"/>
      <sheetName val="Kh 6-10"/>
      <sheetName val="06-10"/>
      <sheetName val="29-9"/>
      <sheetName val="22-9"/>
      <sheetName val="16-9"/>
      <sheetName val="8-9"/>
      <sheetName val="1-9"/>
      <sheetName val="26-8"/>
      <sheetName val="n198"/>
      <sheetName val="kh128"/>
      <sheetName val="HT29"/>
      <sheetName val="THUTHAU99"/>
      <sheetName val="THUTHAU6T_2000"/>
      <sheetName val="THUTHAU_QuyIII_2000"/>
      <sheetName val="Yaly"/>
      <sheetName val="THUTHAU_Nam_2000"/>
      <sheetName val="Soconnop_nam2000"/>
      <sheetName val="THUTHAU_Nam 2000"/>
      <sheetName val="B chinh 6 thang nam 2001"/>
      <sheetName val="B chinh Q3  nam 2001 "/>
      <sheetName val="SD1"/>
      <sheetName val="SD2"/>
      <sheetName val="SD4"/>
      <sheetName val="SD6"/>
      <sheetName val="SD7"/>
      <sheetName val="SD8"/>
      <sheetName val="SD9"/>
      <sheetName val="SD10"/>
      <sheetName val="SD12"/>
      <sheetName val="SD12 (2)"/>
      <sheetName val="Tv"/>
      <sheetName val="Bang ke cac CT"/>
      <sheetName val="000"/>
      <sheetName val="XX0"/>
      <sheetName val="XXX"/>
      <sheetName val="Dong Dau"/>
      <sheetName val="Sau dong"/>
      <sheetName val="Ma xa"/>
      <sheetName val="Me tri"/>
      <sheetName val="My dinh"/>
      <sheetName val="Tong cong"/>
      <sheetName val="Sheet4"/>
      <sheetName val="Sheet5"/>
      <sheetName val="moma o 7+9"/>
      <sheetName val="Sheet2"/>
      <sheetName val="Sheet3"/>
      <sheetName val="Do K"/>
      <sheetName val="G hop"/>
      <sheetName val="DCTC"/>
      <sheetName val="T hop"/>
      <sheetName val="Sheet1"/>
      <sheetName val="TPHcat"/>
      <sheetName val="TPH da"/>
      <sheetName val="Congty"/>
      <sheetName val="VPPN"/>
      <sheetName val="XN74"/>
      <sheetName val="XN54"/>
      <sheetName val="XN33"/>
      <sheetName val="NK96"/>
      <sheetName val="XL4Test5"/>
      <sheetName val="km338+00-km338+100(2)"/>
      <sheetName val="km337+136-km337-350"/>
      <sheetName val="km346+600-km346+820 (2)"/>
      <sheetName val="km346+330-km346+600 (2)"/>
      <sheetName val="km346+00-km346+240 (2)"/>
      <sheetName val="km345+661-km345+000 (2)"/>
      <sheetName val="km345+661-km345+000"/>
      <sheetName val="km338+60-km338+130"/>
      <sheetName val="km338+176-km338+230"/>
      <sheetName val="km342+376.41- km342+520.29"/>
      <sheetName val="km338+439-km388+571.89"/>
      <sheetName val="km342+297.58-km342+376.41"/>
      <sheetName val="km338+571.89-km338+652"/>
      <sheetName val="km337+533.60-km338 (2)"/>
      <sheetName val="km341+275-km341+350"/>
      <sheetName val="km341+913-km341+963"/>
      <sheetName val="km341+1077 -km341+1177.61"/>
      <sheetName val="km341+612-341+682"/>
      <sheetName val="km345+400-km345+500 (3) (2)"/>
      <sheetName val="km345+400-km345+500 (6')"/>
      <sheetName val="km345+400-km345+500 (4)"/>
      <sheetName val="km345+400-km345+500 (9)"/>
      <sheetName val="km345+400-km345+500 (6)"/>
      <sheetName val="km342+520-km342+690 (2)"/>
      <sheetName val="km341.26-km341+200 (2)"/>
      <sheetName val="Duong cong vu hcm (2)"/>
      <sheetName val="Duong cong vu hcm (4)"/>
      <sheetName val="Duong cong vu hcm (5)"/>
      <sheetName val="Duong cong vu hcm (9)"/>
      <sheetName val="Duong cong vu hcm (4;) (2)"/>
      <sheetName val="Duong cong vu hcm (7)"/>
      <sheetName val="Duong cong vu hcm (8)"/>
      <sheetName val="Duong cong vu hcm (6)"/>
      <sheetName val="Duong cong vu hcm (3)"/>
      <sheetName val="Duong cong vu hcm (2;) (2)"/>
      <sheetName val="Duong cong vu hcm (9;) (2)"/>
      <sheetName val="Duong cong vu hcm (8;) (2)"/>
      <sheetName val="Duong cong vu hcm (7;) (2)"/>
      <sheetName val="Duong cong vu hcm (13;) (2)"/>
      <sheetName val="Duong cong vu hcm( Lmat;0) (2)"/>
      <sheetName val="Duong cong vu hcm( Lmat;1) (2)"/>
      <sheetName val="Duong cong vu hcm( Lmat;2)"/>
      <sheetName val="Duong cong vu hcm (10)"/>
      <sheetName val="Duong cong vu hcm (67)"/>
      <sheetName val="Duong cong vu hcm (11)"/>
      <sheetName val="Duong cong vu hcm (12)"/>
      <sheetName val="Duong cong vu hcm"/>
      <sheetName val="00000000"/>
      <sheetName val="km345+400-km345+500 (2)"/>
      <sheetName val="km337+00-km337+34 (3)"/>
      <sheetName val="cong ty so 9 VINACONEX"/>
      <sheetName val="cong ty so 9 VINACONEX (2)"/>
      <sheetName val="K249 K98"/>
      <sheetName val="K249 K98 (2)"/>
      <sheetName val="K251 K98"/>
      <sheetName val="K251 SBase"/>
      <sheetName val="K251 AC"/>
      <sheetName val="K252 K98"/>
      <sheetName val="K252 SBase"/>
      <sheetName val="K252 AC"/>
      <sheetName val="K253"/>
      <sheetName val="K253 K98"/>
      <sheetName val="K253 Subbase"/>
      <sheetName val="K253 Base "/>
      <sheetName val="K253 SBase"/>
      <sheetName val="K253 AC"/>
      <sheetName val="K255"/>
      <sheetName val="K255 SBase"/>
      <sheetName val="K259"/>
      <sheetName val="K259 K98"/>
      <sheetName val="K259 Subbase"/>
      <sheetName val="K259 Base "/>
      <sheetName val="K259 AC"/>
      <sheetName val="K260"/>
      <sheetName val="K260 K98"/>
      <sheetName val="K260 Subbase"/>
      <sheetName val="K260 Base"/>
      <sheetName val="K260 AC"/>
      <sheetName val="K261"/>
      <sheetName val="K261 K98"/>
      <sheetName val="K261 Base"/>
      <sheetName val="K261 AC"/>
      <sheetName val="ThietKe"/>
      <sheetName val="HoSoMT"/>
      <sheetName val="GiamSat"/>
      <sheetName val="ThamDinhTKKT"/>
      <sheetName val="ThamDinhDT"/>
      <sheetName val="QLDA"/>
      <sheetName val="TM"/>
      <sheetName val="TM (2)"/>
      <sheetName val="KPTH"/>
      <sheetName val="KPTH (2)"/>
      <sheetName val="Noi Suy"/>
      <sheetName val="Bia"/>
      <sheetName val="Bia (2)"/>
      <sheetName val="Gia NC"/>
      <sheetName val="00000001"/>
      <sheetName val="00000002"/>
      <sheetName val="10000000"/>
      <sheetName val="20000000"/>
      <sheetName val="30000000"/>
      <sheetName val="CT Duong"/>
      <sheetName val="D.gia"/>
      <sheetName val="T.hop"/>
      <sheetName val="Khoan"/>
      <sheetName val="CtP.tro"/>
      <sheetName val="Nha moi"/>
      <sheetName val="NamBanThach"/>
      <sheetName val="KhoanDuong"/>
      <sheetName val="DeNghiDuong"/>
      <sheetName val="TT-BDH-B1"/>
      <sheetName val="TT-T.Tron So 2"/>
      <sheetName val="TT-Doi6-Dot-1"/>
      <sheetName val="ChietTinh"/>
      <sheetName val="Ct.Dam "/>
      <sheetName val="Ct.Duoi"/>
      <sheetName val="Ct.Tren"/>
      <sheetName val="CtVKdam"/>
      <sheetName val="asphal"/>
      <sheetName val="Gvua"/>
      <sheetName val="D.giaMay"/>
      <sheetName val="CBR"/>
      <sheetName val="CTY CAU THANH THUY"/>
      <sheetName val="VINACONEX 15 A"/>
      <sheetName val="NNGT-XMHM2"/>
      <sheetName val="NNGT-XMNS CTXDSO 6(6)"/>
      <sheetName val="892"/>
      <sheetName val="NNGT-XMNS (2)"/>
      <sheetName val="NNGT-XMNS (3)"/>
      <sheetName val="NNGT-XMNS (4)"/>
      <sheetName val="NNGT-XMNS (5)"/>
      <sheetName val="NNGT-XMBS (2)"/>
      <sheetName val="NNGT-XMHM"/>
      <sheetName val="da-1x2 ru muout Tong thuy"/>
      <sheetName val="cat nam dan (4)"/>
      <sheetName val="cat nam dan (5)"/>
      <sheetName val="cat nghia dan(3)"/>
      <sheetName val="KHNN"/>
      <sheetName val="DPRRtm"/>
      <sheetName val="du tru di BT,TV,BPhuoc1"/>
      <sheetName val="tde"/>
      <sheetName val="tong"/>
      <sheetName val="Lamson"/>
      <sheetName val="luongson"/>
      <sheetName val="phuoctien"/>
      <sheetName val="phuoc dai"/>
      <sheetName val="phuocthang"/>
      <sheetName val="phuocthanh"/>
      <sheetName val="TH"/>
      <sheetName val="CT"/>
      <sheetName val="CLVL"/>
      <sheetName val="tong hop"/>
      <sheetName val="phan tich DG"/>
      <sheetName val="gia vat lieu"/>
      <sheetName val="gia xe may"/>
      <sheetName val="gia nhan cong"/>
      <sheetName val="LUY KE LO Hang"/>
      <sheetName val="Ng - 01"/>
      <sheetName val="Ng- 02"/>
      <sheetName val="Ng-03"/>
      <sheetName val="Ng - 04"/>
      <sheetName val="Ng - 05"/>
      <sheetName val="Ng - 06"/>
      <sheetName val="Ng - 07"/>
      <sheetName val="Ng - 08"/>
      <sheetName val="Ng - 9"/>
      <sheetName val="Ng - 10"/>
      <sheetName val="NG - 11"/>
      <sheetName val="NG - 12"/>
      <sheetName val="NG - 13"/>
      <sheetName val="NG - 14"/>
      <sheetName val="NG -15"/>
      <sheetName val="NG - 16"/>
      <sheetName val="Sheet16"/>
      <sheetName val="Sheet15"/>
      <sheetName val="Sheet14"/>
      <sheetName val="Sheet13"/>
      <sheetName val="Sheet12"/>
      <sheetName val="Sheet11"/>
      <sheetName val="Sheet10"/>
      <sheetName val="Sheet9"/>
      <sheetName val="Sheet8"/>
      <sheetName val="Sheet7"/>
      <sheetName val="Sheet6"/>
      <sheetName val="Quang Tri"/>
      <sheetName val="TTHue"/>
      <sheetName val="Da Nang"/>
      <sheetName val="Quang Nam"/>
      <sheetName val="Quang Ngai"/>
      <sheetName val="TH DH-QN"/>
      <sheetName val="KP HD"/>
      <sheetName val="DB HD"/>
      <sheetName val="MTO REV_0"/>
      <sheetName val="DTCT"/>
      <sheetName val="PTVT"/>
      <sheetName val="THDT"/>
      <sheetName val="THVT"/>
      <sheetName val="THGT"/>
      <sheetName val="DT"/>
      <sheetName val="CP"/>
      <sheetName val="BCT6"/>
      <sheetName val="TK331A"/>
      <sheetName val="TK131B"/>
      <sheetName val="TK131A"/>
      <sheetName val="TK 331c1"/>
      <sheetName val="TK331C"/>
      <sheetName val="CT331-2003"/>
      <sheetName val="CT 331"/>
      <sheetName val="CT131-2003"/>
      <sheetName val="CT 131"/>
      <sheetName val="TK331B"/>
      <sheetName val="TK 1331"/>
      <sheetName val="BKe Von vay"/>
      <sheetName val="CP "/>
      <sheetName val="NK Chung"/>
      <sheetName val="So cai"/>
      <sheetName val="NK Thu -Chi"/>
      <sheetName val="SQTM"/>
      <sheetName val="DKCtu"/>
      <sheetName val="CtuGso"/>
      <sheetName val="BCTC"/>
      <sheetName val="Tdoi HD"/>
      <sheetName val="40000000"/>
      <sheetName val="50000000"/>
      <sheetName val="60000000"/>
      <sheetName val="[99Q3299(REV.0).xlsÝK253 AC"/>
      <sheetName val="Quang T2i"/>
      <sheetName val="Quang Ngaa"/>
      <sheetName val="LUONG1"/>
      <sheetName val="Khoan khau tru"/>
      <sheetName val="cac khoan nop"/>
      <sheetName val="Doan phi CD"/>
      <sheetName val="Tro giup CN"/>
      <sheetName val="QTOAN C.T"/>
      <sheetName val="B.PPL"/>
      <sheetName val="Hop don vi"/>
      <sheetName val="XIN T.TOAN CPC"/>
      <sheetName val="Luong ranh PL"/>
      <sheetName val="Luong noi TPL"/>
      <sheetName val="CAP PHAT LUONG"/>
      <sheetName val="K243 K98"/>
      <sheetName val="_x000b_255"/>
      <sheetName val="Suachua"/>
      <sheetName val="PhanTienXuan"/>
      <sheetName val="Quy"/>
      <sheetName val="NguyenHuyen"/>
      <sheetName val="LeVanDung"/>
      <sheetName val="Co gioi- Nam Mu"/>
      <sheetName val="Co gioi -Na Hang"/>
      <sheetName val="PVNA"/>
      <sheetName val="ToDien"/>
      <sheetName val="Le Thanh Buong"/>
      <sheetName val="B ay"/>
      <sheetName val="S y"/>
      <sheetName val="Gian tiep"/>
      <sheetName val="Ky Thuat"/>
      <sheetName val="Tonghop"/>
      <sheetName val=""/>
      <sheetName val="Ha Thanh"/>
      <sheetName val="BD52"/>
      <sheetName val="Coc 52"/>
      <sheetName val="BD225"/>
      <sheetName val="Coc 225"/>
      <sheetName val="DSKH HN"/>
      <sheetName val="NKY "/>
      <sheetName val="DS-TT"/>
      <sheetName val=" HN NHAP"/>
      <sheetName val="KHO HN"/>
      <sheetName val="CNO "/>
      <sheetName val="TL kenh Hon Cut"/>
      <sheetName val="Hon Soi"/>
      <sheetName val="Duong cong_x0000_vu hcm (7;) (2)"/>
      <sheetName val="Cham cong (5)"/>
      <sheetName val="DG"/>
      <sheetName val="BTH"/>
      <sheetName val="VLQI-2005"/>
      <sheetName val="00000003"/>
      <sheetName val="D_x0003_TC"/>
      <sheetName val="VAY"/>
      <sheetName val="Bom"/>
      <sheetName val="Chart1"/>
      <sheetName val="thang1"/>
      <sheetName val="Tien luong"/>
      <sheetName val="Phan tich"/>
      <sheetName val="Kinh phi"/>
      <sheetName val="Chenh lech"/>
      <sheetName val="TH phan dien"/>
      <sheetName val="Tong hop PXL"/>
      <sheetName val="Van chuyen"/>
      <sheetName val="TH toan bo"/>
      <sheetName val="KP phan dien"/>
      <sheetName val="Phan nuoc"/>
      <sheetName val="TH phan nuoc"/>
      <sheetName val="Kinh phi TDCD"/>
      <sheetName val="Phan tich TDCD"/>
      <sheetName val="Chen lech TDCD"/>
      <sheetName val="Tong hop TDCD"/>
      <sheetName val="Sheet17"/>
      <sheetName val="Sheet18"/>
      <sheetName val="Sheet19"/>
      <sheetName val="Sheet20"/>
      <sheetName val="Sheet21"/>
      <sheetName val="Sheet22"/>
      <sheetName val="Sheet23"/>
      <sheetName val="Sheet24"/>
      <sheetName val="Sheet25"/>
      <sheetName val="TK 911"/>
      <sheetName val="TK 711"/>
      <sheetName val="TK 632"/>
      <sheetName val="TK642"/>
      <sheetName val="TK627"/>
      <sheetName val="TK623"/>
      <sheetName val="TK622"/>
      <sheetName val="TK621"/>
      <sheetName val="Chi tiet 511"/>
      <sheetName val="TK 511"/>
      <sheetName val="TK421"/>
      <sheetName val="TK411"/>
      <sheetName val="TK 342 ( thue T.C )"/>
      <sheetName val="TK338"/>
      <sheetName val="Phat sinh 2005"/>
      <sheetName val="TK334"/>
      <sheetName val="TK333"/>
      <sheetName val="TK331"/>
      <sheetName val="TK 341vay dai han "/>
      <sheetName val="TK311"/>
      <sheetName val="TK 214"/>
      <sheetName val="TK 212"/>
      <sheetName val="Chi tiet TK 211"/>
      <sheetName val="TK 211"/>
      <sheetName val="TK 154"/>
      <sheetName val="TK153"/>
      <sheetName val="Chi tiet TK 152"/>
      <sheetName val="Can Doi TK"/>
      <sheetName val="TK 152"/>
      <sheetName val="Chung tu ghi so "/>
      <sheetName val="TK 142"/>
      <sheetName val="TK 141"/>
      <sheetName val="TK 133"/>
      <sheetName val="Chi tiet TK131"/>
      <sheetName val="TK 131"/>
      <sheetName val="TK 112"/>
      <sheetName val="TK 111"/>
      <sheetName val="Phieu thu"/>
      <sheetName val="Phieu chi "/>
      <sheetName val="Phieu nhap VTu "/>
      <sheetName val="Phieu xuat VTu"/>
      <sheetName val="Can doi vat tu nhap xuat "/>
      <sheetName val="Vat tu nhapxuat nam 2005"/>
      <sheetName val="Ca may can dung nam 2005"/>
      <sheetName val="Vat Tu can cho CT nam 2005"/>
      <sheetName val="HD thu mua hang NLS "/>
      <sheetName val="HD thu mua cat soi "/>
      <sheetName val="TLy HD mua ban "/>
      <sheetName val="Bien ban Nthu GK"/>
      <sheetName val="T. Ly HD giao khoan "/>
      <sheetName val="Hop dong giao khoan"/>
      <sheetName val="giay tam ung "/>
      <sheetName val="Bang ke T.toan "/>
      <sheetName val="Hoa don ban hang "/>
      <sheetName val="Bang phan bo tien luong 2005"/>
      <sheetName val="Bang cham cong "/>
      <sheetName val="Bang T.T Luong CB chu Chot2005"/>
      <sheetName val="Bang T.T luong CN lai xe"/>
      <sheetName val="Bang thanh toan luong 2005"/>
      <sheetName val="Nhan cong cho CT nam 2005"/>
      <sheetName val="Dinh Muc tieu hao VL 2005"/>
      <sheetName val="Dang Ky chi tiet KH 2005"/>
      <sheetName val="Bang phan bo NVL nam 2005"/>
      <sheetName val="Bang phan bo K.Hao 2005"/>
      <sheetName val="Dang Ky Khau hao 2005"/>
      <sheetName val="Phu luc so 3( TNDN)"/>
      <sheetName val="PhuLuc so 1(TNDN)"/>
      <sheetName val="Mau so 04 TNDN"/>
      <sheetName val="Mau so 02C"/>
      <sheetName val="Mau so 02B"/>
      <sheetName val="Mau so 02A"/>
      <sheetName val="Mau 01B"/>
      <sheetName val="To khai Mau 11"/>
      <sheetName val="Don xin khat nop thue nam 04"/>
      <sheetName val="Su dung hoa don mau 26"/>
      <sheetName val="QToan hoa don "/>
      <sheetName val="Mau so 01"/>
      <sheetName val="Mau so 02"/>
      <sheetName val="Chi tiet Mau 03 ( mua vao )"/>
      <sheetName val="Mau so 03"/>
      <sheetName val="Mau so 04"/>
      <sheetName val="Mau 05"/>
      <sheetName val="De nghi giai dap ve thue "/>
      <sheetName val="the duc"/>
      <sheetName val="Bao cao thong ke "/>
      <sheetName val="Phieu DTra Van Tai ( 01 TKe )"/>
      <sheetName val="ThanhcoSONTAY"/>
      <sheetName val="Thanhco tong hop"/>
      <sheetName val="Truong Ba Trai(xong)"/>
      <sheetName val="QL32Tranh ST"/>
      <sheetName val="NGUYEN VAN TROI Goi3"/>
      <sheetName val="Nut GT D.Anh Troi (xong)"/>
      <sheetName val="B.xung D.DanHoa-ThanhVan(xong)"/>
      <sheetName val="Cai tao ben Tro(xong)"/>
      <sheetName val="Dien Tien phong (Bx)"/>
      <sheetName val="Cong Tan My"/>
      <sheetName val="Tong hop(Chinh)"/>
      <sheetName val="De Ta Lo(Xong)"/>
      <sheetName val="Duong 79 - Goi 3 nt"/>
      <sheetName val="Duong 79-Goi 3 sap xep"/>
      <sheetName val="Duong79-Goi3BS2004"/>
      <sheetName val="Duong 79 - Goi 3"/>
      <sheetName val="Duong 79 - Goi 2 (2)"/>
      <sheetName val="Duong 79 - Goi 2"/>
      <sheetName val="Duong79-Goi 2-BS2004"/>
      <sheetName val="Duong NM Z 143"/>
      <sheetName val="Duong 88-VT (3)"/>
      <sheetName val="Duong 88-VT (2)"/>
      <sheetName val="The kho"/>
      <sheetName val="Duong 88-VT"/>
      <sheetName val="Duong Tanphu Daithanh"/>
      <sheetName val="Rang Duoi"/>
      <sheetName val="Duong 21A-DongMo"/>
      <sheetName val="Cau Ngoi Tom"/>
      <sheetName val="Tinhlo316 LAPHU-THANHSON"/>
      <sheetName val="Tinh lo 316 gd 2"/>
      <sheetName val="Tinh lo 316 QT (2)"/>
      <sheetName val="Tinh lo 316 QT"/>
      <sheetName val="Didan Hovan-Camdinh "/>
      <sheetName val="Tinh lo80 TTCT"/>
      <sheetName val="De bao Son Tay 03"/>
      <sheetName val="Tinh lo80 "/>
      <sheetName val="Suoi oi - Ao vua (2)"/>
      <sheetName val="Suoi oi - Ao vua"/>
      <sheetName val="TT HLTH - DHBP"/>
      <sheetName val="Duong Che - Hop Thinh"/>
      <sheetName val="Duong Pheo Che - HB"/>
      <sheetName val="Duong VQG Ba Vi-Goi1"/>
      <sheetName val="Ke TANDUC NX"/>
      <sheetName val="The kho ke tan duc"/>
      <sheetName val="Ke TANDUC "/>
      <sheetName val="Cau Bon (2)"/>
      <sheetName val="Cau Bon"/>
      <sheetName val="Duong Dainghia Sap xep"/>
      <sheetName val="Duong Dainghia-Antien Goi2"/>
      <sheetName val="The kho Dai nghia an tien (2)"/>
      <sheetName val="Duong Nguyen Van Troi - SX"/>
      <sheetName val="The kho Nguyen Van Troi"/>
      <sheetName val="ၨt 24-11"/>
    </sheetNames>
    <sheetDataSet>
      <sheetData sheetId="0" refreshError="1"/>
      <sheetData sheetId="1" refreshError="1">
        <row r="1">
          <cell r="A1" t="str">
            <v>PRICE BREAKDOWN FOR ELECTRICAL INSTALLATION WORK</v>
          </cell>
          <cell r="B1" t="str">
            <v xml:space="preserve">  600V CONTROL CA_x0000_LE 12/C 2.0 sq.mm  PVC/PVC</v>
          </cell>
          <cell r="C1">
            <v>-195</v>
          </cell>
          <cell r="D1" t="str">
            <v>M</v>
          </cell>
          <cell r="E1">
            <v>38</v>
          </cell>
          <cell r="F1">
            <v>-7410</v>
          </cell>
          <cell r="G1" t="str">
            <v xml:space="preserve"> </v>
          </cell>
          <cell r="H1">
            <v>0</v>
          </cell>
          <cell r="I1">
            <v>0</v>
          </cell>
          <cell r="J1">
            <v>0</v>
          </cell>
          <cell r="K1" t="str">
            <v xml:space="preserve"> </v>
          </cell>
          <cell r="L1">
            <v>0</v>
          </cell>
          <cell r="M1">
            <v>0</v>
          </cell>
          <cell r="N1">
            <v>0</v>
          </cell>
          <cell r="O1">
            <v>0</v>
          </cell>
          <cell r="P1">
            <v>0</v>
          </cell>
          <cell r="Q1">
            <v>0</v>
          </cell>
        </row>
        <row r="2">
          <cell r="B2" t="str">
            <v>東鼎  LNG TERMINAL</v>
          </cell>
          <cell r="C2">
            <v>0</v>
          </cell>
          <cell r="D2">
            <v>0</v>
          </cell>
          <cell r="E2">
            <v>0</v>
          </cell>
          <cell r="F2">
            <v>0</v>
          </cell>
          <cell r="G2" t="str">
            <v xml:space="preserve"> </v>
          </cell>
          <cell r="H2">
            <v>0</v>
          </cell>
          <cell r="I2" t="str">
            <v>CTCI Q. NO. : 99Q3299</v>
          </cell>
          <cell r="J2">
            <v>0</v>
          </cell>
          <cell r="K2">
            <v>0</v>
          </cell>
          <cell r="L2">
            <v>0</v>
          </cell>
          <cell r="M2">
            <v>0</v>
          </cell>
          <cell r="N2">
            <v>0</v>
          </cell>
          <cell r="O2">
            <v>0</v>
          </cell>
          <cell r="P2" t="str">
            <v>CTCI Q. NO. : 99Q3299</v>
          </cell>
        </row>
        <row r="3">
          <cell r="B3" t="str">
            <v>LOCATION: 桃園 觀塘工業區</v>
          </cell>
        </row>
        <row r="4">
          <cell r="A4">
            <v>0</v>
          </cell>
          <cell r="B4">
            <v>0</v>
          </cell>
          <cell r="C4">
            <v>0</v>
          </cell>
          <cell r="D4">
            <v>0</v>
          </cell>
          <cell r="E4">
            <v>0</v>
          </cell>
          <cell r="F4">
            <v>0</v>
          </cell>
          <cell r="G4">
            <v>0</v>
          </cell>
          <cell r="H4">
            <v>4.303918780958249E-283</v>
          </cell>
          <cell r="I4">
            <v>0</v>
          </cell>
          <cell r="J4">
            <v>1.4775881111090027E-309</v>
          </cell>
          <cell r="K4">
            <v>0</v>
          </cell>
          <cell r="L4">
            <v>0</v>
          </cell>
          <cell r="M4">
            <v>2.2250743890061491E-308</v>
          </cell>
          <cell r="N4">
            <v>0</v>
          </cell>
          <cell r="O4">
            <v>3.3156563676248386E-316</v>
          </cell>
          <cell r="P4">
            <v>0</v>
          </cell>
          <cell r="Q4">
            <v>0</v>
          </cell>
        </row>
        <row r="5">
          <cell r="E5" t="str">
            <v xml:space="preserve">                  TO SITE</v>
          </cell>
          <cell r="F5">
            <v>0</v>
          </cell>
          <cell r="G5" t="str">
            <v xml:space="preserve">                  TO SITE</v>
          </cell>
          <cell r="H5">
            <v>0</v>
          </cell>
          <cell r="I5">
            <v>0</v>
          </cell>
          <cell r="J5">
            <v>0</v>
          </cell>
          <cell r="K5" t="str">
            <v xml:space="preserve">                  TO SITE</v>
          </cell>
          <cell r="L5">
            <v>0</v>
          </cell>
          <cell r="M5" t="str">
            <v xml:space="preserve">                  TO SITE</v>
          </cell>
        </row>
        <row r="6">
          <cell r="E6" t="str">
            <v xml:space="preserve"> ON SHORE MAT'L (NET) NT$</v>
          </cell>
          <cell r="F6">
            <v>0</v>
          </cell>
          <cell r="G6" t="str">
            <v xml:space="preserve"> OFF SHORE MAT'L (NET) US$</v>
          </cell>
          <cell r="H6">
            <v>0</v>
          </cell>
          <cell r="I6" t="str">
            <v xml:space="preserve">          LABOR MH (NET) </v>
          </cell>
          <cell r="J6">
            <v>0</v>
          </cell>
          <cell r="K6" t="str">
            <v xml:space="preserve">     ON SHORE MAT'L NT$</v>
          </cell>
          <cell r="L6">
            <v>0</v>
          </cell>
          <cell r="M6" t="str">
            <v xml:space="preserve">   OFF SHORE MAT'L US$</v>
          </cell>
          <cell r="N6">
            <v>0</v>
          </cell>
          <cell r="O6" t="str">
            <v xml:space="preserve">        LABOR PRICE NT$</v>
          </cell>
          <cell r="P6">
            <v>0</v>
          </cell>
          <cell r="Q6" t="str">
            <v>REMARK</v>
          </cell>
        </row>
        <row r="7">
          <cell r="A7" t="str">
            <v>NO.</v>
          </cell>
          <cell r="B7" t="str">
            <v>DESCRIPTION</v>
          </cell>
          <cell r="C7" t="str">
            <v>Q'TY</v>
          </cell>
          <cell r="D7" t="str">
            <v>UNIT</v>
          </cell>
          <cell r="E7" t="str">
            <v>U/P</v>
          </cell>
          <cell r="F7" t="str">
            <v>TOTAL</v>
          </cell>
          <cell r="G7" t="str">
            <v>U/P</v>
          </cell>
          <cell r="H7" t="str">
            <v>TOTAL</v>
          </cell>
          <cell r="I7" t="str">
            <v>U/P</v>
          </cell>
          <cell r="J7" t="str">
            <v>TOTAL</v>
          </cell>
          <cell r="K7" t="str">
            <v>U/P</v>
          </cell>
          <cell r="L7" t="str">
            <v>TOTAL</v>
          </cell>
          <cell r="M7" t="str">
            <v>U/P</v>
          </cell>
          <cell r="N7" t="str">
            <v>TOTAL</v>
          </cell>
          <cell r="O7" t="str">
            <v>U/P</v>
          </cell>
          <cell r="P7" t="str">
            <v>TOTAL</v>
          </cell>
        </row>
        <row r="8">
          <cell r="J8">
            <v>238</v>
          </cell>
        </row>
        <row r="9">
          <cell r="A9" t="str">
            <v>ALT-1</v>
          </cell>
          <cell r="B9" t="str">
            <v xml:space="preserve">         PRICE SUMMARY</v>
          </cell>
        </row>
        <row r="11">
          <cell r="A11" t="str">
            <v xml:space="preserve">  A.</v>
          </cell>
          <cell r="B11" t="str">
            <v xml:space="preserve"> POWER EQUIPMENT </v>
          </cell>
          <cell r="C11">
            <v>1</v>
          </cell>
          <cell r="D11" t="str">
            <v>LOT</v>
          </cell>
          <cell r="E11">
            <v>138612100</v>
          </cell>
          <cell r="F11">
            <v>138612100</v>
          </cell>
          <cell r="G11">
            <v>0</v>
          </cell>
          <cell r="H11">
            <v>0</v>
          </cell>
          <cell r="I11">
            <v>13764</v>
          </cell>
          <cell r="J11">
            <v>13764</v>
          </cell>
          <cell r="K11">
            <v>138612100</v>
          </cell>
          <cell r="L11">
            <v>138612100</v>
          </cell>
          <cell r="M11">
            <v>0</v>
          </cell>
          <cell r="N11">
            <v>0</v>
          </cell>
          <cell r="O11">
            <v>6155030</v>
          </cell>
          <cell r="P11">
            <v>6155030</v>
          </cell>
        </row>
        <row r="12">
          <cell r="F12">
            <v>0</v>
          </cell>
          <cell r="G12">
            <v>0</v>
          </cell>
          <cell r="H12">
            <v>0</v>
          </cell>
          <cell r="I12">
            <v>0</v>
          </cell>
          <cell r="J12">
            <v>0</v>
          </cell>
          <cell r="K12">
            <v>0</v>
          </cell>
          <cell r="L12">
            <v>0</v>
          </cell>
          <cell r="M12">
            <v>0</v>
          </cell>
          <cell r="N12">
            <v>0</v>
          </cell>
          <cell r="O12">
            <v>0</v>
          </cell>
          <cell r="P12">
            <v>0</v>
          </cell>
        </row>
        <row r="13">
          <cell r="A13" t="str">
            <v xml:space="preserve">  B.</v>
          </cell>
          <cell r="B13" t="str">
            <v xml:space="preserve"> POWER DISTRIBUTION SYSTEM</v>
          </cell>
          <cell r="C13">
            <v>130730</v>
          </cell>
          <cell r="D13" t="str">
            <v>M</v>
          </cell>
          <cell r="E13">
            <v>178.00177465004208</v>
          </cell>
          <cell r="F13">
            <v>23270172</v>
          </cell>
          <cell r="G13">
            <v>0</v>
          </cell>
          <cell r="H13">
            <v>0</v>
          </cell>
          <cell r="I13">
            <v>0.25310181289681022</v>
          </cell>
          <cell r="J13">
            <v>33088</v>
          </cell>
          <cell r="K13">
            <v>178.00177465004208</v>
          </cell>
          <cell r="L13">
            <v>23270172</v>
          </cell>
          <cell r="M13">
            <v>0</v>
          </cell>
          <cell r="N13">
            <v>0</v>
          </cell>
          <cell r="O13">
            <v>70.851243019964812</v>
          </cell>
          <cell r="P13">
            <v>9262383</v>
          </cell>
        </row>
        <row r="14">
          <cell r="F14">
            <v>0</v>
          </cell>
          <cell r="G14">
            <v>0</v>
          </cell>
          <cell r="H14">
            <v>0</v>
          </cell>
          <cell r="I14">
            <v>0</v>
          </cell>
          <cell r="J14">
            <v>0</v>
          </cell>
          <cell r="K14">
            <v>0</v>
          </cell>
          <cell r="L14">
            <v>0</v>
          </cell>
          <cell r="M14">
            <v>0</v>
          </cell>
          <cell r="N14">
            <v>0</v>
          </cell>
          <cell r="O14">
            <v>0</v>
          </cell>
          <cell r="P14">
            <v>0</v>
          </cell>
        </row>
        <row r="15">
          <cell r="A15" t="str">
            <v xml:space="preserve">  C.</v>
          </cell>
          <cell r="B15" t="str">
            <v xml:space="preserve"> LIGHTING SYSTEM</v>
          </cell>
          <cell r="C15">
            <v>508</v>
          </cell>
          <cell r="D15" t="str">
            <v>SET</v>
          </cell>
          <cell r="E15">
            <v>18871.641732283464</v>
          </cell>
          <cell r="F15">
            <v>9586794</v>
          </cell>
          <cell r="G15">
            <v>0</v>
          </cell>
          <cell r="H15">
            <v>0</v>
          </cell>
          <cell r="I15">
            <v>28.084645669291337</v>
          </cell>
          <cell r="J15">
            <v>14267</v>
          </cell>
          <cell r="K15">
            <v>18871.641732283464</v>
          </cell>
          <cell r="L15">
            <v>9586794</v>
          </cell>
          <cell r="M15">
            <v>0</v>
          </cell>
          <cell r="N15">
            <v>0</v>
          </cell>
          <cell r="O15">
            <v>8470.6830708661419</v>
          </cell>
          <cell r="P15">
            <v>4303107</v>
          </cell>
        </row>
        <row r="16">
          <cell r="A16" t="str">
            <v>A.8.1</v>
          </cell>
          <cell r="B16" t="str">
            <v>SELF-STANDING POWER PANEL, 480V, 65KA</v>
          </cell>
          <cell r="C16">
            <v>3.90625E-3</v>
          </cell>
          <cell r="D16" t="str">
            <v>SET</v>
          </cell>
          <cell r="E16">
            <v>120000</v>
          </cell>
          <cell r="F16">
            <v>0</v>
          </cell>
          <cell r="G16">
            <v>0</v>
          </cell>
          <cell r="H16">
            <v>0</v>
          </cell>
          <cell r="I16">
            <v>0</v>
          </cell>
          <cell r="J16">
            <v>0</v>
          </cell>
          <cell r="K16">
            <v>0</v>
          </cell>
          <cell r="L16">
            <v>0</v>
          </cell>
          <cell r="M16">
            <v>0</v>
          </cell>
          <cell r="N16">
            <v>0</v>
          </cell>
          <cell r="O16">
            <v>0</v>
          </cell>
          <cell r="P16">
            <v>0</v>
          </cell>
        </row>
        <row r="17">
          <cell r="A17" t="str">
            <v xml:space="preserve">  D.</v>
          </cell>
          <cell r="B17" t="str">
            <v xml:space="preserve"> GROUNDING &amp; LIGHTNING PROTECTION SYSTEM</v>
          </cell>
          <cell r="C17">
            <v>8620</v>
          </cell>
          <cell r="D17" t="str">
            <v>M</v>
          </cell>
          <cell r="E17">
            <v>104.6885150812065</v>
          </cell>
          <cell r="F17">
            <v>902415</v>
          </cell>
          <cell r="G17">
            <v>0</v>
          </cell>
          <cell r="H17">
            <v>0</v>
          </cell>
          <cell r="I17">
            <v>0.40336426914153134</v>
          </cell>
          <cell r="J17">
            <v>3477</v>
          </cell>
          <cell r="K17">
            <v>104.6885150812065</v>
          </cell>
          <cell r="L17">
            <v>902415</v>
          </cell>
          <cell r="M17">
            <v>0</v>
          </cell>
          <cell r="N17">
            <v>0</v>
          </cell>
          <cell r="O17">
            <v>146.95568445475638</v>
          </cell>
          <cell r="P17">
            <v>1266758</v>
          </cell>
        </row>
        <row r="18">
          <cell r="B18" t="str">
            <v>480/240V, 20KVA</v>
          </cell>
          <cell r="C18">
            <v>6</v>
          </cell>
          <cell r="D18" t="str">
            <v>SET</v>
          </cell>
          <cell r="E18">
            <v>30000</v>
          </cell>
          <cell r="F18">
            <v>0</v>
          </cell>
          <cell r="G18">
            <v>0</v>
          </cell>
          <cell r="H18">
            <v>0</v>
          </cell>
          <cell r="I18">
            <v>0</v>
          </cell>
          <cell r="J18">
            <v>0</v>
          </cell>
          <cell r="K18">
            <v>0</v>
          </cell>
          <cell r="L18">
            <v>0</v>
          </cell>
          <cell r="M18">
            <v>0</v>
          </cell>
          <cell r="N18">
            <v>0</v>
          </cell>
          <cell r="O18">
            <v>0</v>
          </cell>
          <cell r="P18">
            <v>0</v>
          </cell>
        </row>
        <row r="19">
          <cell r="A19" t="str">
            <v xml:space="preserve">  E.</v>
          </cell>
          <cell r="B19" t="str">
            <v xml:space="preserve"> TELEPHONE SYSTEM</v>
          </cell>
          <cell r="C19">
            <v>2250</v>
          </cell>
          <cell r="D19" t="str">
            <v>M</v>
          </cell>
          <cell r="E19">
            <v>219.19555555555556</v>
          </cell>
          <cell r="F19">
            <v>493190</v>
          </cell>
          <cell r="G19">
            <v>0</v>
          </cell>
          <cell r="H19">
            <v>0</v>
          </cell>
          <cell r="I19">
            <v>0.20088888888888889</v>
          </cell>
          <cell r="J19">
            <v>452</v>
          </cell>
          <cell r="K19">
            <v>219.19555555555556</v>
          </cell>
          <cell r="L19">
            <v>493190</v>
          </cell>
          <cell r="M19">
            <v>0</v>
          </cell>
          <cell r="N19">
            <v>0</v>
          </cell>
          <cell r="O19">
            <v>56.222222222222221</v>
          </cell>
          <cell r="P19">
            <v>126500</v>
          </cell>
        </row>
        <row r="20">
          <cell r="B20" t="str">
            <v>5S</v>
          </cell>
          <cell r="C20">
            <v>3.5</v>
          </cell>
          <cell r="D20">
            <v>2.11</v>
          </cell>
          <cell r="E20">
            <v>1</v>
          </cell>
          <cell r="F20">
            <v>0</v>
          </cell>
          <cell r="G20">
            <v>0</v>
          </cell>
          <cell r="H20">
            <v>0</v>
          </cell>
          <cell r="I20">
            <v>0</v>
          </cell>
          <cell r="J20">
            <v>0</v>
          </cell>
          <cell r="K20">
            <v>0</v>
          </cell>
          <cell r="L20">
            <v>0</v>
          </cell>
          <cell r="M20">
            <v>0</v>
          </cell>
          <cell r="N20">
            <v>0</v>
          </cell>
          <cell r="O20">
            <v>0</v>
          </cell>
          <cell r="P20">
            <v>0</v>
          </cell>
        </row>
        <row r="21">
          <cell r="A21" t="str">
            <v xml:space="preserve">  F.</v>
          </cell>
          <cell r="B21" t="str">
            <v xml:space="preserve"> PAGE/INTERCOMMUNICATION SYSTEM</v>
          </cell>
          <cell r="C21">
            <v>15</v>
          </cell>
          <cell r="D21" t="str">
            <v>SET</v>
          </cell>
          <cell r="E21">
            <v>67271.8</v>
          </cell>
          <cell r="F21">
            <v>1009077</v>
          </cell>
          <cell r="G21">
            <v>0</v>
          </cell>
          <cell r="H21">
            <v>0</v>
          </cell>
          <cell r="I21">
            <v>87.266666666666666</v>
          </cell>
          <cell r="J21">
            <v>1309</v>
          </cell>
          <cell r="K21">
            <v>67271.8</v>
          </cell>
          <cell r="L21">
            <v>1009077</v>
          </cell>
          <cell r="M21">
            <v>0</v>
          </cell>
          <cell r="N21">
            <v>0</v>
          </cell>
          <cell r="O21">
            <v>24435.333333333332</v>
          </cell>
          <cell r="P21">
            <v>366530</v>
          </cell>
        </row>
        <row r="22">
          <cell r="F22">
            <v>0</v>
          </cell>
          <cell r="G22">
            <v>0</v>
          </cell>
          <cell r="H22">
            <v>0</v>
          </cell>
          <cell r="I22">
            <v>0</v>
          </cell>
          <cell r="J22">
            <v>0</v>
          </cell>
          <cell r="K22">
            <v>0</v>
          </cell>
          <cell r="L22">
            <v>0</v>
          </cell>
          <cell r="M22">
            <v>0</v>
          </cell>
          <cell r="N22">
            <v>0</v>
          </cell>
          <cell r="O22">
            <v>0</v>
          </cell>
          <cell r="P22">
            <v>0</v>
          </cell>
        </row>
        <row r="23">
          <cell r="A23" t="str">
            <v xml:space="preserve">  G.</v>
          </cell>
          <cell r="B23" t="str">
            <v xml:space="preserve"> CCTV SYSTEM</v>
          </cell>
          <cell r="C23">
            <v>6</v>
          </cell>
          <cell r="D23" t="str">
            <v>SET</v>
          </cell>
          <cell r="E23">
            <v>291143.16666666669</v>
          </cell>
          <cell r="F23">
            <v>1746859</v>
          </cell>
          <cell r="G23">
            <v>0</v>
          </cell>
          <cell r="H23">
            <v>0</v>
          </cell>
          <cell r="I23">
            <v>221</v>
          </cell>
          <cell r="J23">
            <v>1326</v>
          </cell>
          <cell r="K23">
            <v>291143.16666666669</v>
          </cell>
          <cell r="L23">
            <v>1746859</v>
          </cell>
          <cell r="M23">
            <v>0</v>
          </cell>
          <cell r="N23">
            <v>0</v>
          </cell>
          <cell r="O23">
            <v>61933.5</v>
          </cell>
          <cell r="P23">
            <v>371601</v>
          </cell>
        </row>
        <row r="24">
          <cell r="F24">
            <v>0</v>
          </cell>
          <cell r="G24">
            <v>0</v>
          </cell>
          <cell r="H24">
            <v>0</v>
          </cell>
          <cell r="I24">
            <v>0</v>
          </cell>
          <cell r="J24">
            <v>0</v>
          </cell>
          <cell r="K24">
            <v>0</v>
          </cell>
          <cell r="L24">
            <v>0</v>
          </cell>
          <cell r="M24">
            <v>0</v>
          </cell>
          <cell r="N24">
            <v>0</v>
          </cell>
          <cell r="O24">
            <v>0</v>
          </cell>
          <cell r="P24">
            <v>0</v>
          </cell>
        </row>
        <row r="25">
          <cell r="A25" t="str">
            <v xml:space="preserve">  H.</v>
          </cell>
          <cell r="B25" t="str">
            <v xml:space="preserve"> CATHODIC PROTECTION SYSTEM</v>
          </cell>
          <cell r="C25">
            <v>60</v>
          </cell>
          <cell r="D25" t="str">
            <v>PC</v>
          </cell>
          <cell r="E25">
            <v>12445.316666666668</v>
          </cell>
          <cell r="F25">
            <v>746719</v>
          </cell>
          <cell r="G25">
            <v>0</v>
          </cell>
          <cell r="H25">
            <v>0</v>
          </cell>
          <cell r="I25">
            <v>17.083333333333332</v>
          </cell>
          <cell r="J25">
            <v>1025</v>
          </cell>
          <cell r="K25">
            <v>12445.316666666668</v>
          </cell>
          <cell r="L25">
            <v>746719</v>
          </cell>
          <cell r="M25">
            <v>0</v>
          </cell>
          <cell r="N25">
            <v>0</v>
          </cell>
          <cell r="O25">
            <v>6387.1</v>
          </cell>
          <cell r="P25">
            <v>383226</v>
          </cell>
        </row>
        <row r="26">
          <cell r="B26">
            <v>0</v>
          </cell>
          <cell r="I26">
            <v>0.15</v>
          </cell>
          <cell r="J26">
            <v>0</v>
          </cell>
          <cell r="K26">
            <v>0.15</v>
          </cell>
          <cell r="L26">
            <v>0</v>
          </cell>
          <cell r="M26">
            <v>0</v>
          </cell>
          <cell r="N26">
            <v>0</v>
          </cell>
          <cell r="O26">
            <v>0</v>
          </cell>
          <cell r="P26">
            <v>2</v>
          </cell>
          <cell r="Q26">
            <v>0</v>
          </cell>
        </row>
        <row r="27">
          <cell r="A27" t="str">
            <v xml:space="preserve">  I.</v>
          </cell>
          <cell r="B27" t="str">
            <v>APS SYSTEM</v>
          </cell>
          <cell r="C27">
            <v>60</v>
          </cell>
          <cell r="D27" t="str">
            <v>SET</v>
          </cell>
          <cell r="E27">
            <v>260365.88333333333</v>
          </cell>
          <cell r="F27">
            <v>15621953</v>
          </cell>
          <cell r="G27">
            <v>0</v>
          </cell>
          <cell r="H27">
            <v>0</v>
          </cell>
          <cell r="I27">
            <v>227.13333333333333</v>
          </cell>
          <cell r="J27">
            <v>13628</v>
          </cell>
          <cell r="K27">
            <v>260365.88333333333</v>
          </cell>
          <cell r="L27">
            <v>15621953</v>
          </cell>
          <cell r="M27">
            <v>0</v>
          </cell>
          <cell r="N27">
            <v>0</v>
          </cell>
          <cell r="O27">
            <v>63605.433333333334</v>
          </cell>
          <cell r="P27">
            <v>3816326</v>
          </cell>
          <cell r="Q27">
            <v>0</v>
          </cell>
        </row>
        <row r="28">
          <cell r="A28">
            <v>23</v>
          </cell>
          <cell r="B28" t="str">
            <v>5S</v>
          </cell>
          <cell r="C28">
            <v>3.5</v>
          </cell>
          <cell r="D28">
            <v>2.11</v>
          </cell>
          <cell r="E28">
            <v>1</v>
          </cell>
          <cell r="F28">
            <v>0</v>
          </cell>
          <cell r="G28">
            <v>0</v>
          </cell>
          <cell r="H28">
            <v>0</v>
          </cell>
          <cell r="I28">
            <v>0.3</v>
          </cell>
          <cell r="J28">
            <v>0</v>
          </cell>
          <cell r="K28">
            <v>0.3</v>
          </cell>
          <cell r="L28">
            <v>0</v>
          </cell>
          <cell r="M28">
            <v>0</v>
          </cell>
          <cell r="N28">
            <v>0</v>
          </cell>
          <cell r="O28">
            <v>0</v>
          </cell>
          <cell r="P28">
            <v>3</v>
          </cell>
          <cell r="Q28">
            <v>0</v>
          </cell>
        </row>
        <row r="29">
          <cell r="A29" t="str">
            <v xml:space="preserve">  J.</v>
          </cell>
          <cell r="B29" t="str">
            <v>U/G CONDUIT BANK</v>
          </cell>
          <cell r="C29">
            <v>2850</v>
          </cell>
          <cell r="D29" t="str">
            <v>M3</v>
          </cell>
          <cell r="E29">
            <v>2070.4561403508774</v>
          </cell>
          <cell r="F29">
            <v>5900800</v>
          </cell>
          <cell r="G29">
            <v>0</v>
          </cell>
          <cell r="H29">
            <v>0</v>
          </cell>
          <cell r="I29">
            <v>9.5898245614035087</v>
          </cell>
          <cell r="J29">
            <v>27331</v>
          </cell>
          <cell r="K29">
            <v>2070.4561403508774</v>
          </cell>
          <cell r="L29">
            <v>5900800</v>
          </cell>
          <cell r="M29">
            <v>0</v>
          </cell>
          <cell r="N29">
            <v>0</v>
          </cell>
          <cell r="O29">
            <v>7703.0175438596489</v>
          </cell>
          <cell r="P29">
            <v>21953600</v>
          </cell>
          <cell r="Q29">
            <v>0</v>
          </cell>
        </row>
        <row r="30">
          <cell r="A30">
            <v>25</v>
          </cell>
          <cell r="B30" t="str">
            <v>5S</v>
          </cell>
          <cell r="C30">
            <v>5</v>
          </cell>
          <cell r="D30">
            <v>2.77</v>
          </cell>
          <cell r="E30">
            <v>1</v>
          </cell>
          <cell r="F30">
            <v>0</v>
          </cell>
          <cell r="G30">
            <v>0</v>
          </cell>
          <cell r="H30">
            <v>0</v>
          </cell>
          <cell r="I30">
            <v>0.3</v>
          </cell>
          <cell r="J30">
            <v>0</v>
          </cell>
          <cell r="K30">
            <v>0.3</v>
          </cell>
          <cell r="L30">
            <v>0</v>
          </cell>
          <cell r="M30">
            <v>0</v>
          </cell>
          <cell r="N30">
            <v>0</v>
          </cell>
          <cell r="O30">
            <v>0</v>
          </cell>
          <cell r="P30">
            <v>4</v>
          </cell>
          <cell r="Q30">
            <v>0</v>
          </cell>
        </row>
        <row r="31">
          <cell r="A31">
            <v>26</v>
          </cell>
          <cell r="B31" t="str">
            <v>5S</v>
          </cell>
          <cell r="C31">
            <v>6</v>
          </cell>
          <cell r="D31">
            <v>2.77</v>
          </cell>
          <cell r="E31">
            <v>1.7652958621831609E-284</v>
          </cell>
          <cell r="F31">
            <v>0</v>
          </cell>
          <cell r="G31">
            <v>0</v>
          </cell>
          <cell r="H31">
            <v>0</v>
          </cell>
          <cell r="I31">
            <v>0</v>
          </cell>
          <cell r="J31">
            <v>0</v>
          </cell>
          <cell r="K31" t="str">
            <v>M+L</v>
          </cell>
          <cell r="L31">
            <v>0</v>
          </cell>
          <cell r="M31">
            <v>0</v>
          </cell>
          <cell r="N31">
            <v>0</v>
          </cell>
          <cell r="O31">
            <v>0</v>
          </cell>
          <cell r="P31">
            <v>0</v>
          </cell>
          <cell r="Q31">
            <v>0</v>
          </cell>
        </row>
        <row r="32">
          <cell r="A32">
            <v>27</v>
          </cell>
          <cell r="B32" t="str">
            <v>TOTAL (ALT-1)</v>
          </cell>
          <cell r="C32">
            <v>0</v>
          </cell>
          <cell r="D32">
            <v>0</v>
          </cell>
          <cell r="E32">
            <v>0</v>
          </cell>
          <cell r="F32">
            <v>197890079</v>
          </cell>
          <cell r="G32">
            <v>0</v>
          </cell>
          <cell r="H32">
            <v>0</v>
          </cell>
          <cell r="I32">
            <v>0</v>
          </cell>
          <cell r="J32">
            <v>109667</v>
          </cell>
          <cell r="K32">
            <v>0</v>
          </cell>
          <cell r="L32">
            <v>197890079</v>
          </cell>
          <cell r="M32">
            <v>0</v>
          </cell>
          <cell r="N32">
            <v>0</v>
          </cell>
          <cell r="O32">
            <v>0</v>
          </cell>
          <cell r="P32">
            <v>48005061</v>
          </cell>
          <cell r="Q32">
            <v>109667</v>
          </cell>
        </row>
        <row r="33">
          <cell r="A33">
            <v>28</v>
          </cell>
          <cell r="B33">
            <v>42</v>
          </cell>
          <cell r="C33">
            <v>0</v>
          </cell>
          <cell r="D33">
            <v>0</v>
          </cell>
          <cell r="E33" t="str">
            <v xml:space="preserve"> </v>
          </cell>
          <cell r="F33">
            <v>0</v>
          </cell>
          <cell r="G33">
            <v>0</v>
          </cell>
          <cell r="H33">
            <v>0</v>
          </cell>
          <cell r="I33">
            <v>0</v>
          </cell>
          <cell r="J33">
            <v>0</v>
          </cell>
          <cell r="K33">
            <v>0</v>
          </cell>
          <cell r="L33">
            <v>0</v>
          </cell>
          <cell r="M33">
            <v>0</v>
          </cell>
          <cell r="N33">
            <v>0</v>
          </cell>
          <cell r="O33">
            <v>0</v>
          </cell>
          <cell r="P33">
            <v>0</v>
          </cell>
          <cell r="Q33">
            <v>0</v>
          </cell>
        </row>
        <row r="34">
          <cell r="A34" t="str">
            <v>OTHER</v>
          </cell>
          <cell r="B34" t="str">
            <v xml:space="preserve"> CATHODIC PROTECTION SYSTEM  FOR TRUNK LINE</v>
          </cell>
          <cell r="C34">
            <v>1</v>
          </cell>
          <cell r="D34" t="str">
            <v>LOT</v>
          </cell>
          <cell r="E34">
            <v>0</v>
          </cell>
          <cell r="F34">
            <v>4357694</v>
          </cell>
          <cell r="G34">
            <v>0</v>
          </cell>
          <cell r="H34">
            <v>0</v>
          </cell>
          <cell r="I34">
            <v>0</v>
          </cell>
          <cell r="J34">
            <v>6089</v>
          </cell>
          <cell r="K34">
            <v>0</v>
          </cell>
          <cell r="L34">
            <v>4357694</v>
          </cell>
          <cell r="M34">
            <v>0</v>
          </cell>
          <cell r="N34">
            <v>0</v>
          </cell>
          <cell r="O34">
            <v>0</v>
          </cell>
          <cell r="P34">
            <v>2372268</v>
          </cell>
          <cell r="Q34">
            <v>6089</v>
          </cell>
        </row>
        <row r="35">
          <cell r="A35">
            <v>30</v>
          </cell>
          <cell r="B35">
            <v>46</v>
          </cell>
          <cell r="C35">
            <v>350</v>
          </cell>
          <cell r="D35" t="str">
            <v>M</v>
          </cell>
          <cell r="E35" t="str">
            <v xml:space="preserve"> </v>
          </cell>
          <cell r="F35">
            <v>0</v>
          </cell>
          <cell r="G35">
            <v>0</v>
          </cell>
          <cell r="H35">
            <v>0</v>
          </cell>
          <cell r="I35">
            <v>0</v>
          </cell>
          <cell r="J35">
            <v>0</v>
          </cell>
          <cell r="K35">
            <v>410000</v>
          </cell>
          <cell r="L35">
            <v>0</v>
          </cell>
          <cell r="M35">
            <v>0</v>
          </cell>
          <cell r="N35">
            <v>0</v>
          </cell>
          <cell r="O35">
            <v>0</v>
          </cell>
          <cell r="P35">
            <v>0</v>
          </cell>
          <cell r="Q35">
            <v>0</v>
          </cell>
        </row>
        <row r="36">
          <cell r="A36">
            <v>31</v>
          </cell>
          <cell r="B36" t="str">
            <v xml:space="preserve">MATERIAL PRICE 造價分析 </v>
          </cell>
          <cell r="C36">
            <v>508</v>
          </cell>
          <cell r="D36" t="str">
            <v>SET</v>
          </cell>
          <cell r="E36" t="str">
            <v xml:space="preserve"> </v>
          </cell>
          <cell r="F36">
            <v>0</v>
          </cell>
          <cell r="G36">
            <v>0</v>
          </cell>
          <cell r="H36">
            <v>0</v>
          </cell>
          <cell r="I36">
            <v>0</v>
          </cell>
          <cell r="J36">
            <v>0</v>
          </cell>
          <cell r="K36">
            <v>0</v>
          </cell>
          <cell r="L36">
            <v>0</v>
          </cell>
          <cell r="M36">
            <v>0</v>
          </cell>
          <cell r="N36">
            <v>0</v>
          </cell>
          <cell r="O36">
            <v>0</v>
          </cell>
          <cell r="P36">
            <v>0</v>
          </cell>
          <cell r="Q36">
            <v>0</v>
          </cell>
        </row>
        <row r="37">
          <cell r="A37">
            <v>32</v>
          </cell>
          <cell r="B37" t="str">
            <v xml:space="preserve">CAPACITOR </v>
          </cell>
          <cell r="C37">
            <v>0</v>
          </cell>
          <cell r="D37" t="str">
            <v>KVA</v>
          </cell>
          <cell r="E37" t="str">
            <v xml:space="preserve"> </v>
          </cell>
          <cell r="F37">
            <v>0</v>
          </cell>
          <cell r="G37">
            <v>0</v>
          </cell>
          <cell r="H37">
            <v>0</v>
          </cell>
          <cell r="I37">
            <v>0</v>
          </cell>
          <cell r="J37">
            <v>0</v>
          </cell>
          <cell r="K37">
            <v>0</v>
          </cell>
          <cell r="L37">
            <v>0</v>
          </cell>
          <cell r="M37">
            <v>0</v>
          </cell>
          <cell r="N37">
            <v>0</v>
          </cell>
          <cell r="O37">
            <v>0</v>
          </cell>
          <cell r="P37">
            <v>0</v>
          </cell>
          <cell r="Q37">
            <v>0</v>
          </cell>
        </row>
        <row r="38">
          <cell r="A38">
            <v>33</v>
          </cell>
          <cell r="B38" t="str">
            <v>CABLE &amp; WIRE FOR POWER SYSTEM</v>
          </cell>
          <cell r="C38">
            <v>130730</v>
          </cell>
          <cell r="D38" t="str">
            <v>M</v>
          </cell>
          <cell r="E38" t="str">
            <v xml:space="preserve"> </v>
          </cell>
          <cell r="F38">
            <v>0</v>
          </cell>
          <cell r="G38">
            <v>0</v>
          </cell>
          <cell r="H38">
            <v>0</v>
          </cell>
          <cell r="I38">
            <v>0</v>
          </cell>
          <cell r="J38">
            <v>0</v>
          </cell>
          <cell r="K38">
            <v>0</v>
          </cell>
          <cell r="L38">
            <v>0</v>
          </cell>
          <cell r="M38">
            <v>0</v>
          </cell>
          <cell r="N38">
            <v>0</v>
          </cell>
          <cell r="O38">
            <v>0</v>
          </cell>
          <cell r="P38">
            <v>0</v>
          </cell>
          <cell r="Q38">
            <v>0</v>
          </cell>
        </row>
        <row r="39">
          <cell r="A39">
            <v>34</v>
          </cell>
          <cell r="B39" t="str">
            <v>LIGHTING FIXTURE</v>
          </cell>
          <cell r="C39">
            <v>508</v>
          </cell>
          <cell r="D39" t="str">
            <v>SET</v>
          </cell>
          <cell r="E39" t="str">
            <v xml:space="preserve"> </v>
          </cell>
          <cell r="F39">
            <v>0</v>
          </cell>
          <cell r="G39">
            <v>0</v>
          </cell>
          <cell r="H39">
            <v>0</v>
          </cell>
          <cell r="I39">
            <v>0</v>
          </cell>
          <cell r="J39">
            <v>0</v>
          </cell>
          <cell r="K39">
            <v>0</v>
          </cell>
          <cell r="L39">
            <v>0</v>
          </cell>
          <cell r="M39">
            <v>0</v>
          </cell>
          <cell r="N39">
            <v>0</v>
          </cell>
          <cell r="O39">
            <v>0</v>
          </cell>
          <cell r="P39">
            <v>0</v>
          </cell>
          <cell r="Q39">
            <v>0</v>
          </cell>
        </row>
        <row r="40">
          <cell r="A40">
            <v>35</v>
          </cell>
          <cell r="B40">
            <v>64</v>
          </cell>
          <cell r="C40">
            <v>0</v>
          </cell>
          <cell r="D40">
            <v>0</v>
          </cell>
          <cell r="E40" t="str">
            <v xml:space="preserve"> </v>
          </cell>
          <cell r="F40">
            <v>0</v>
          </cell>
          <cell r="G40">
            <v>0</v>
          </cell>
          <cell r="H40">
            <v>0</v>
          </cell>
          <cell r="I40">
            <v>0</v>
          </cell>
          <cell r="J40">
            <v>0</v>
          </cell>
          <cell r="K40">
            <v>0</v>
          </cell>
          <cell r="L40">
            <v>0</v>
          </cell>
          <cell r="M40">
            <v>0</v>
          </cell>
          <cell r="N40">
            <v>0</v>
          </cell>
          <cell r="O40">
            <v>0</v>
          </cell>
          <cell r="P40">
            <v>0</v>
          </cell>
          <cell r="Q40">
            <v>0</v>
          </cell>
        </row>
        <row r="41">
          <cell r="A41">
            <v>36</v>
          </cell>
          <cell r="B41" t="str">
            <v>LABOR PRICE 造價分析</v>
          </cell>
          <cell r="C41">
            <v>0</v>
          </cell>
          <cell r="D41">
            <v>0</v>
          </cell>
          <cell r="E41" t="str">
            <v xml:space="preserve"> </v>
          </cell>
          <cell r="F41">
            <v>0</v>
          </cell>
          <cell r="G41">
            <v>0</v>
          </cell>
          <cell r="H41">
            <v>0</v>
          </cell>
          <cell r="I41">
            <v>0</v>
          </cell>
          <cell r="J41">
            <v>0</v>
          </cell>
          <cell r="K41">
            <v>0</v>
          </cell>
          <cell r="L41">
            <v>0</v>
          </cell>
          <cell r="M41">
            <v>0</v>
          </cell>
          <cell r="N41">
            <v>0</v>
          </cell>
          <cell r="O41">
            <v>0</v>
          </cell>
          <cell r="P41">
            <v>0</v>
          </cell>
          <cell r="Q41">
            <v>0</v>
          </cell>
        </row>
        <row r="42">
          <cell r="A42">
            <v>37</v>
          </cell>
          <cell r="B42" t="str">
            <v xml:space="preserve">CAPACITOR </v>
          </cell>
          <cell r="C42">
            <v>0</v>
          </cell>
          <cell r="D42" t="str">
            <v>KVA</v>
          </cell>
          <cell r="E42" t="str">
            <v xml:space="preserve"> </v>
          </cell>
          <cell r="F42">
            <v>0</v>
          </cell>
          <cell r="G42">
            <v>0</v>
          </cell>
          <cell r="H42">
            <v>0</v>
          </cell>
          <cell r="I42">
            <v>0</v>
          </cell>
          <cell r="J42">
            <v>0</v>
          </cell>
          <cell r="K42">
            <v>0</v>
          </cell>
          <cell r="L42">
            <v>0</v>
          </cell>
          <cell r="M42">
            <v>0</v>
          </cell>
          <cell r="N42">
            <v>0</v>
          </cell>
          <cell r="O42">
            <v>0</v>
          </cell>
          <cell r="P42">
            <v>0</v>
          </cell>
          <cell r="Q42">
            <v>0</v>
          </cell>
        </row>
        <row r="43">
          <cell r="A43">
            <v>38</v>
          </cell>
          <cell r="B43" t="str">
            <v>CABLE &amp; WIRE FOR POWER SYSTEM</v>
          </cell>
          <cell r="C43">
            <v>130730</v>
          </cell>
          <cell r="D43" t="str">
            <v>M</v>
          </cell>
          <cell r="E43">
            <v>0</v>
          </cell>
          <cell r="F43">
            <v>0</v>
          </cell>
          <cell r="G43">
            <v>0</v>
          </cell>
          <cell r="H43">
            <v>0</v>
          </cell>
          <cell r="I43">
            <v>0.73359596114128356</v>
          </cell>
          <cell r="J43">
            <v>95903</v>
          </cell>
          <cell r="K43">
            <v>0</v>
          </cell>
          <cell r="L43">
            <v>0</v>
          </cell>
          <cell r="M43">
            <v>0</v>
          </cell>
          <cell r="N43">
            <v>0</v>
          </cell>
          <cell r="O43">
            <v>0</v>
          </cell>
          <cell r="P43">
            <v>0</v>
          </cell>
          <cell r="Q43">
            <v>0</v>
          </cell>
        </row>
        <row r="44">
          <cell r="A44" t="str">
            <v>A.3.2</v>
          </cell>
          <cell r="B44" t="str">
            <v>LIGHTING FIXTURE</v>
          </cell>
          <cell r="C44">
            <v>508</v>
          </cell>
          <cell r="D44" t="str">
            <v>SET</v>
          </cell>
          <cell r="E44">
            <v>500000</v>
          </cell>
          <cell r="F44">
            <v>5000000</v>
          </cell>
          <cell r="G44">
            <v>0</v>
          </cell>
          <cell r="H44">
            <v>0</v>
          </cell>
          <cell r="I44">
            <v>0</v>
          </cell>
          <cell r="J44">
            <v>0</v>
          </cell>
          <cell r="K44">
            <v>0</v>
          </cell>
          <cell r="L44">
            <v>0</v>
          </cell>
          <cell r="M44">
            <v>0</v>
          </cell>
          <cell r="N44">
            <v>0</v>
          </cell>
          <cell r="O44">
            <v>0</v>
          </cell>
          <cell r="P44">
            <v>0</v>
          </cell>
          <cell r="Q44">
            <v>0</v>
          </cell>
        </row>
        <row r="45">
          <cell r="A45" t="str">
            <v>AVE.</v>
          </cell>
          <cell r="B45" t="str">
            <v xml:space="preserve"> </v>
          </cell>
          <cell r="C45">
            <v>0</v>
          </cell>
          <cell r="D45">
            <v>0</v>
          </cell>
          <cell r="E45">
            <v>0</v>
          </cell>
          <cell r="F45">
            <v>0</v>
          </cell>
          <cell r="G45">
            <v>0</v>
          </cell>
          <cell r="H45">
            <v>0</v>
          </cell>
          <cell r="I45">
            <v>0</v>
          </cell>
          <cell r="J45">
            <v>0</v>
          </cell>
          <cell r="K45">
            <v>0</v>
          </cell>
          <cell r="L45">
            <v>0</v>
          </cell>
          <cell r="M45">
            <v>0</v>
          </cell>
          <cell r="N45">
            <v>0</v>
          </cell>
          <cell r="O45">
            <v>0</v>
          </cell>
          <cell r="P45">
            <v>0</v>
          </cell>
          <cell r="Q45">
            <v>0</v>
          </cell>
        </row>
        <row r="46">
          <cell r="A46" t="str">
            <v>ALT-2</v>
          </cell>
          <cell r="B46">
            <v>0</v>
          </cell>
          <cell r="C46" t="str">
            <v xml:space="preserve"> </v>
          </cell>
          <cell r="D46" t="str">
            <v xml:space="preserve"> </v>
          </cell>
          <cell r="E46">
            <v>0</v>
          </cell>
          <cell r="F46">
            <v>0</v>
          </cell>
          <cell r="G46">
            <v>0</v>
          </cell>
          <cell r="H46">
            <v>0</v>
          </cell>
          <cell r="I46">
            <v>0</v>
          </cell>
          <cell r="J46">
            <v>0</v>
          </cell>
          <cell r="K46">
            <v>0</v>
          </cell>
          <cell r="L46">
            <v>0</v>
          </cell>
          <cell r="M46">
            <v>0</v>
          </cell>
          <cell r="N46">
            <v>0</v>
          </cell>
          <cell r="O46">
            <v>0</v>
          </cell>
          <cell r="P46">
            <v>0</v>
          </cell>
        </row>
        <row r="47">
          <cell r="A47">
            <v>1</v>
          </cell>
          <cell r="B47" t="str">
            <v xml:space="preserve">  6.9KV GCS ,  NEMA CLASS E2 , MCC PANEL</v>
          </cell>
          <cell r="C47">
            <v>-1</v>
          </cell>
          <cell r="D47" t="str">
            <v>PNL</v>
          </cell>
          <cell r="E47">
            <v>500000</v>
          </cell>
          <cell r="F47">
            <v>-500000</v>
          </cell>
          <cell r="G47">
            <v>0</v>
          </cell>
          <cell r="H47">
            <v>0</v>
          </cell>
          <cell r="I47">
            <v>20</v>
          </cell>
          <cell r="J47">
            <v>-20</v>
          </cell>
          <cell r="K47">
            <v>500000</v>
          </cell>
          <cell r="L47">
            <v>-500000</v>
          </cell>
          <cell r="M47">
            <v>0</v>
          </cell>
          <cell r="N47">
            <v>0</v>
          </cell>
          <cell r="O47">
            <v>5600</v>
          </cell>
          <cell r="P47">
            <v>-5600</v>
          </cell>
          <cell r="Q47">
            <v>0</v>
          </cell>
        </row>
        <row r="48">
          <cell r="A48">
            <v>2</v>
          </cell>
          <cell r="B48" t="str">
            <v xml:space="preserve">  600V POWER CABLE 3/C 5.5 sq.mm  XLPE/PVC</v>
          </cell>
          <cell r="C48">
            <v>-195</v>
          </cell>
          <cell r="D48" t="str">
            <v>M</v>
          </cell>
          <cell r="E48">
            <v>20</v>
          </cell>
          <cell r="F48">
            <v>-3900</v>
          </cell>
          <cell r="G48">
            <v>0</v>
          </cell>
          <cell r="H48">
            <v>0</v>
          </cell>
          <cell r="I48">
            <v>0.1</v>
          </cell>
          <cell r="J48">
            <v>-20</v>
          </cell>
          <cell r="K48">
            <v>20</v>
          </cell>
          <cell r="L48">
            <v>-3900</v>
          </cell>
          <cell r="M48">
            <v>0</v>
          </cell>
          <cell r="N48">
            <v>0</v>
          </cell>
          <cell r="O48">
            <v>28</v>
          </cell>
          <cell r="P48">
            <v>-5460</v>
          </cell>
          <cell r="Q48">
            <v>0</v>
          </cell>
        </row>
        <row r="49">
          <cell r="A49">
            <v>3</v>
          </cell>
          <cell r="B49" t="str">
            <v xml:space="preserve">  600V CONTROL CABLE 12/C 2.0 sq.mm  PVC/PVC</v>
          </cell>
          <cell r="C49">
            <v>-195</v>
          </cell>
          <cell r="D49" t="str">
            <v>M</v>
          </cell>
          <cell r="E49">
            <v>38</v>
          </cell>
          <cell r="F49">
            <v>-7410</v>
          </cell>
          <cell r="G49">
            <v>0</v>
          </cell>
          <cell r="H49">
            <v>0</v>
          </cell>
          <cell r="I49">
            <v>0.13800000000000001</v>
          </cell>
          <cell r="J49">
            <v>-27</v>
          </cell>
          <cell r="K49">
            <v>38</v>
          </cell>
          <cell r="L49">
            <v>-7410</v>
          </cell>
          <cell r="M49">
            <v>0</v>
          </cell>
          <cell r="N49">
            <v>0</v>
          </cell>
          <cell r="O49">
            <v>39</v>
          </cell>
          <cell r="P49">
            <v>-7605</v>
          </cell>
          <cell r="Q49">
            <v>0</v>
          </cell>
        </row>
        <row r="50">
          <cell r="A50">
            <v>4</v>
          </cell>
          <cell r="B50" t="str">
            <v xml:space="preserve">  8KV POWER CABLE 3/C  38 sq.mm  XLPE/PVC</v>
          </cell>
          <cell r="C50">
            <v>-580</v>
          </cell>
          <cell r="D50" t="str">
            <v>M</v>
          </cell>
          <cell r="E50">
            <v>268</v>
          </cell>
          <cell r="F50">
            <v>-155440</v>
          </cell>
          <cell r="G50">
            <v>0</v>
          </cell>
          <cell r="H50">
            <v>0</v>
          </cell>
          <cell r="I50">
            <v>0.32100000000000001</v>
          </cell>
          <cell r="J50">
            <v>-186</v>
          </cell>
          <cell r="K50">
            <v>268</v>
          </cell>
          <cell r="L50">
            <v>-155440</v>
          </cell>
          <cell r="M50">
            <v>0</v>
          </cell>
          <cell r="N50">
            <v>0</v>
          </cell>
          <cell r="O50">
            <v>90</v>
          </cell>
          <cell r="P50">
            <v>-52200</v>
          </cell>
          <cell r="Q50">
            <v>0</v>
          </cell>
        </row>
        <row r="51">
          <cell r="A51">
            <v>5</v>
          </cell>
          <cell r="B51" t="str">
            <v xml:space="preserve">  8KV POWER CABLE 3/C  60 sq.mm  XLPE/PVC</v>
          </cell>
          <cell r="C51">
            <v>390</v>
          </cell>
          <cell r="D51" t="str">
            <v>M</v>
          </cell>
          <cell r="E51">
            <v>367</v>
          </cell>
          <cell r="F51">
            <v>143130</v>
          </cell>
          <cell r="G51">
            <v>0</v>
          </cell>
          <cell r="H51">
            <v>0</v>
          </cell>
          <cell r="I51">
            <v>0.38800000000000001</v>
          </cell>
          <cell r="J51">
            <v>151</v>
          </cell>
          <cell r="K51">
            <v>367</v>
          </cell>
          <cell r="L51">
            <v>143130</v>
          </cell>
          <cell r="M51">
            <v>0</v>
          </cell>
          <cell r="N51">
            <v>0</v>
          </cell>
          <cell r="O51">
            <v>109</v>
          </cell>
          <cell r="P51">
            <v>42510</v>
          </cell>
          <cell r="Q51">
            <v>0</v>
          </cell>
        </row>
        <row r="52">
          <cell r="A52">
            <v>6</v>
          </cell>
          <cell r="B52" t="str">
            <v xml:space="preserve"> PVC CONDUIT, THICK WALL, CNS1302 SCH. B , 2"</v>
          </cell>
          <cell r="C52">
            <v>-390</v>
          </cell>
          <cell r="D52" t="str">
            <v>M</v>
          </cell>
          <cell r="E52">
            <v>38</v>
          </cell>
          <cell r="F52">
            <v>-14820</v>
          </cell>
          <cell r="G52">
            <v>0</v>
          </cell>
          <cell r="H52">
            <v>0</v>
          </cell>
          <cell r="I52">
            <v>0.3</v>
          </cell>
          <cell r="J52">
            <v>-117</v>
          </cell>
          <cell r="K52">
            <v>38</v>
          </cell>
          <cell r="L52">
            <v>-14820</v>
          </cell>
          <cell r="M52">
            <v>0</v>
          </cell>
          <cell r="N52">
            <v>0</v>
          </cell>
          <cell r="O52">
            <v>84</v>
          </cell>
          <cell r="P52">
            <v>-32760</v>
          </cell>
          <cell r="Q52">
            <v>0</v>
          </cell>
        </row>
        <row r="53">
          <cell r="A53">
            <v>7</v>
          </cell>
          <cell r="B53" t="str">
            <v xml:space="preserve"> MISCELLANEOUS </v>
          </cell>
          <cell r="C53">
            <v>1</v>
          </cell>
          <cell r="D53" t="str">
            <v>LOT</v>
          </cell>
          <cell r="E53">
            <v>-708.6</v>
          </cell>
          <cell r="F53">
            <v>-709</v>
          </cell>
          <cell r="G53">
            <v>0</v>
          </cell>
          <cell r="H53">
            <v>0</v>
          </cell>
          <cell r="I53">
            <v>-2.46</v>
          </cell>
          <cell r="J53">
            <v>-2</v>
          </cell>
          <cell r="K53">
            <v>-709</v>
          </cell>
          <cell r="L53">
            <v>-709</v>
          </cell>
          <cell r="M53">
            <v>0</v>
          </cell>
          <cell r="N53">
            <v>0</v>
          </cell>
          <cell r="O53">
            <v>-689</v>
          </cell>
          <cell r="P53">
            <v>-689</v>
          </cell>
        </row>
        <row r="54">
          <cell r="B54" t="str">
            <v>SUB-TOTAL : (ALT-1)</v>
          </cell>
          <cell r="C54">
            <v>0</v>
          </cell>
          <cell r="D54">
            <v>0</v>
          </cell>
          <cell r="E54">
            <v>0</v>
          </cell>
          <cell r="F54">
            <v>-539149</v>
          </cell>
          <cell r="G54">
            <v>0</v>
          </cell>
          <cell r="H54">
            <v>0</v>
          </cell>
          <cell r="I54">
            <v>0</v>
          </cell>
          <cell r="J54">
            <v>-221</v>
          </cell>
          <cell r="K54">
            <v>0</v>
          </cell>
          <cell r="L54">
            <v>-539149</v>
          </cell>
          <cell r="M54">
            <v>0</v>
          </cell>
          <cell r="N54">
            <v>0</v>
          </cell>
          <cell r="O54">
            <v>0</v>
          </cell>
          <cell r="P54">
            <v>-61804</v>
          </cell>
          <cell r="Q54">
            <v>-221</v>
          </cell>
        </row>
        <row r="55">
          <cell r="H55">
            <v>0</v>
          </cell>
          <cell r="I55">
            <v>0.31715698242186791</v>
          </cell>
          <cell r="J55">
            <v>98</v>
          </cell>
          <cell r="K55">
            <v>232</v>
          </cell>
          <cell r="L55">
            <v>69600</v>
          </cell>
          <cell r="M55">
            <v>0</v>
          </cell>
          <cell r="N55">
            <v>0</v>
          </cell>
          <cell r="O55">
            <v>91</v>
          </cell>
          <cell r="P55">
            <v>27300</v>
          </cell>
        </row>
        <row r="56">
          <cell r="A56" t="str">
            <v>ALT-3</v>
          </cell>
        </row>
        <row r="57">
          <cell r="A57">
            <v>1</v>
          </cell>
          <cell r="B57" t="str">
            <v xml:space="preserve"> AUTO-TRANSFORMER FOR 6.9KV 8500KW MOTOR STARTER , </v>
          </cell>
          <cell r="C57">
            <v>1</v>
          </cell>
          <cell r="D57" t="str">
            <v>SET</v>
          </cell>
          <cell r="E57">
            <v>484000</v>
          </cell>
          <cell r="F57">
            <v>484000</v>
          </cell>
          <cell r="G57">
            <v>0</v>
          </cell>
          <cell r="H57">
            <v>0</v>
          </cell>
          <cell r="I57">
            <v>20</v>
          </cell>
          <cell r="J57">
            <v>20</v>
          </cell>
          <cell r="K57">
            <v>484000</v>
          </cell>
          <cell r="L57">
            <v>484000</v>
          </cell>
          <cell r="M57">
            <v>0</v>
          </cell>
          <cell r="N57">
            <v>0</v>
          </cell>
          <cell r="O57">
            <v>5600</v>
          </cell>
          <cell r="P57">
            <v>5600</v>
          </cell>
        </row>
        <row r="58">
          <cell r="A58">
            <v>3</v>
          </cell>
          <cell r="B58" t="str">
            <v xml:space="preserve"> TAP 80% , STARTING TIME 60 Sec. (MOTOR PF=0.7 , EFF=0.9)</v>
          </cell>
          <cell r="C58">
            <v>2</v>
          </cell>
          <cell r="D58" t="str">
            <v>P_x000E_L</v>
          </cell>
          <cell r="E58">
            <v>1500000</v>
          </cell>
          <cell r="F58">
            <v>0</v>
          </cell>
          <cell r="G58">
            <v>0</v>
          </cell>
          <cell r="H58">
            <v>0</v>
          </cell>
          <cell r="I58">
            <v>0</v>
          </cell>
          <cell r="J58">
            <v>0</v>
          </cell>
          <cell r="K58">
            <v>0</v>
          </cell>
          <cell r="L58">
            <v>0</v>
          </cell>
          <cell r="M58">
            <v>0</v>
          </cell>
          <cell r="N58">
            <v>0</v>
          </cell>
          <cell r="O58">
            <v>0</v>
          </cell>
          <cell r="P58">
            <v>0</v>
          </cell>
        </row>
        <row r="59">
          <cell r="A59">
            <v>2</v>
          </cell>
          <cell r="B59" t="str">
            <v xml:space="preserve">  6.9KV VCB 1250A 40KA</v>
          </cell>
          <cell r="C59">
            <v>3</v>
          </cell>
          <cell r="D59" t="str">
            <v>PNL</v>
          </cell>
          <cell r="E59">
            <v>800000</v>
          </cell>
          <cell r="F59">
            <v>2400000</v>
          </cell>
          <cell r="G59">
            <v>0</v>
          </cell>
          <cell r="H59">
            <v>0</v>
          </cell>
          <cell r="I59">
            <v>20</v>
          </cell>
          <cell r="J59">
            <v>60</v>
          </cell>
          <cell r="K59">
            <v>800000</v>
          </cell>
          <cell r="L59">
            <v>2400000</v>
          </cell>
          <cell r="M59">
            <v>0</v>
          </cell>
          <cell r="N59">
            <v>0</v>
          </cell>
          <cell r="O59">
            <v>5600</v>
          </cell>
          <cell r="P59">
            <v>16800</v>
          </cell>
          <cell r="Q59">
            <v>0</v>
          </cell>
        </row>
        <row r="60">
          <cell r="A60">
            <v>3</v>
          </cell>
          <cell r="B60" t="str">
            <v xml:space="preserve">  6.9KV 2000KVA , W/GCS , CAPACIATOR PANEL</v>
          </cell>
          <cell r="C60">
            <v>2</v>
          </cell>
          <cell r="D60" t="str">
            <v>PNL</v>
          </cell>
          <cell r="E60">
            <v>1500000</v>
          </cell>
          <cell r="F60">
            <v>3000000</v>
          </cell>
          <cell r="G60">
            <v>0</v>
          </cell>
          <cell r="H60">
            <v>0</v>
          </cell>
          <cell r="I60">
            <v>30</v>
          </cell>
          <cell r="J60">
            <v>60</v>
          </cell>
          <cell r="K60">
            <v>1500000</v>
          </cell>
          <cell r="L60">
            <v>3000000</v>
          </cell>
          <cell r="M60">
            <v>0</v>
          </cell>
          <cell r="N60">
            <v>0</v>
          </cell>
          <cell r="O60">
            <v>8400</v>
          </cell>
          <cell r="P60">
            <v>16800</v>
          </cell>
        </row>
        <row r="61">
          <cell r="A61">
            <v>4</v>
          </cell>
          <cell r="B61" t="str">
            <v xml:space="preserve">  600V POWER CABLE 3/C 5.5 sq.mm  XLPE/PVC</v>
          </cell>
          <cell r="C61">
            <v>200</v>
          </cell>
          <cell r="D61" t="str">
            <v>M</v>
          </cell>
          <cell r="E61">
            <v>20</v>
          </cell>
          <cell r="F61">
            <v>4000</v>
          </cell>
          <cell r="G61">
            <v>0</v>
          </cell>
          <cell r="H61">
            <v>0</v>
          </cell>
          <cell r="I61">
            <v>0.1</v>
          </cell>
          <cell r="J61">
            <v>20</v>
          </cell>
          <cell r="K61">
            <v>20</v>
          </cell>
          <cell r="L61">
            <v>4000</v>
          </cell>
          <cell r="M61">
            <v>0</v>
          </cell>
          <cell r="N61">
            <v>0</v>
          </cell>
          <cell r="O61">
            <v>28</v>
          </cell>
          <cell r="P61">
            <v>5600</v>
          </cell>
          <cell r="Q61">
            <v>0</v>
          </cell>
        </row>
        <row r="62">
          <cell r="A62">
            <v>5</v>
          </cell>
          <cell r="B62" t="str">
            <v xml:space="preserve">  600V POWER CABLE 3/C 22sq.mm  XLPE/PVC</v>
          </cell>
          <cell r="C62">
            <v>600</v>
          </cell>
          <cell r="D62" t="str">
            <v>M</v>
          </cell>
          <cell r="E62">
            <v>70</v>
          </cell>
          <cell r="F62">
            <v>42000</v>
          </cell>
          <cell r="G62">
            <v>0</v>
          </cell>
          <cell r="H62">
            <v>0</v>
          </cell>
          <cell r="I62">
            <v>0.18099999999999999</v>
          </cell>
          <cell r="J62">
            <v>109</v>
          </cell>
          <cell r="K62">
            <v>70</v>
          </cell>
          <cell r="L62">
            <v>42000</v>
          </cell>
          <cell r="M62">
            <v>0</v>
          </cell>
          <cell r="N62">
            <v>0</v>
          </cell>
          <cell r="O62">
            <v>51</v>
          </cell>
          <cell r="P62">
            <v>30600</v>
          </cell>
          <cell r="Q62">
            <v>0</v>
          </cell>
        </row>
        <row r="63">
          <cell r="A63">
            <v>6</v>
          </cell>
          <cell r="B63" t="str">
            <v xml:space="preserve">  600V CONTROL CABLE 7/C 2.1 sq.mm  PVC/PVC</v>
          </cell>
          <cell r="C63">
            <v>600</v>
          </cell>
          <cell r="D63" t="str">
            <v>M</v>
          </cell>
          <cell r="E63">
            <v>24</v>
          </cell>
          <cell r="F63">
            <v>14400</v>
          </cell>
          <cell r="G63">
            <v>0</v>
          </cell>
          <cell r="H63">
            <v>0</v>
          </cell>
          <cell r="I63">
            <v>0.105</v>
          </cell>
          <cell r="J63">
            <v>63</v>
          </cell>
          <cell r="K63">
            <v>24</v>
          </cell>
          <cell r="L63">
            <v>14400</v>
          </cell>
          <cell r="M63">
            <v>0</v>
          </cell>
          <cell r="N63">
            <v>0</v>
          </cell>
          <cell r="O63">
            <v>29</v>
          </cell>
          <cell r="P63">
            <v>17400</v>
          </cell>
          <cell r="Q63">
            <v>0</v>
          </cell>
        </row>
        <row r="64">
          <cell r="A64">
            <v>7</v>
          </cell>
          <cell r="B64" t="str">
            <v xml:space="preserve">  600V CONTROL CABLE 12/C 2.0 sq.mm  PVC/PVC</v>
          </cell>
          <cell r="C64">
            <v>200</v>
          </cell>
          <cell r="D64" t="str">
            <v>M</v>
          </cell>
          <cell r="E64">
            <v>38</v>
          </cell>
          <cell r="F64">
            <v>7600</v>
          </cell>
          <cell r="G64">
            <v>0</v>
          </cell>
          <cell r="H64">
            <v>0</v>
          </cell>
          <cell r="I64">
            <v>0.13800000000000001</v>
          </cell>
          <cell r="J64">
            <v>28</v>
          </cell>
          <cell r="K64">
            <v>38</v>
          </cell>
          <cell r="L64">
            <v>7600</v>
          </cell>
          <cell r="M64">
            <v>0</v>
          </cell>
          <cell r="N64">
            <v>0</v>
          </cell>
          <cell r="O64">
            <v>39</v>
          </cell>
          <cell r="P64">
            <v>7800</v>
          </cell>
          <cell r="Q64">
            <v>0</v>
          </cell>
        </row>
        <row r="65">
          <cell r="A65">
            <v>8</v>
          </cell>
          <cell r="B65" t="str">
            <v xml:space="preserve">  8KV POWER CABLE 1/C 325 sq.mm XLPE/PVC</v>
          </cell>
          <cell r="C65">
            <v>2500</v>
          </cell>
          <cell r="D65" t="str">
            <v>M</v>
          </cell>
          <cell r="E65">
            <v>375</v>
          </cell>
          <cell r="F65">
            <v>937500</v>
          </cell>
          <cell r="G65">
            <v>0</v>
          </cell>
          <cell r="H65">
            <v>0</v>
          </cell>
          <cell r="I65">
            <v>0.30199999999999999</v>
          </cell>
          <cell r="J65">
            <v>755</v>
          </cell>
          <cell r="K65">
            <v>375</v>
          </cell>
          <cell r="L65">
            <v>937500</v>
          </cell>
          <cell r="M65">
            <v>0</v>
          </cell>
          <cell r="N65">
            <v>0</v>
          </cell>
          <cell r="O65">
            <v>85</v>
          </cell>
          <cell r="P65">
            <v>212500</v>
          </cell>
        </row>
        <row r="66">
          <cell r="A66">
            <v>9</v>
          </cell>
          <cell r="B66" t="str">
            <v xml:space="preserve">  8KV TERMINATION KIT , 1/C 325 sq.mm </v>
          </cell>
          <cell r="C66">
            <v>24</v>
          </cell>
          <cell r="D66" t="str">
            <v>SET</v>
          </cell>
          <cell r="E66">
            <v>2542</v>
          </cell>
          <cell r="F66">
            <v>61008</v>
          </cell>
          <cell r="G66">
            <v>0</v>
          </cell>
          <cell r="H66">
            <v>0</v>
          </cell>
          <cell r="I66">
            <v>5</v>
          </cell>
          <cell r="J66">
            <v>120</v>
          </cell>
          <cell r="K66">
            <v>2542</v>
          </cell>
          <cell r="L66">
            <v>61008</v>
          </cell>
          <cell r="M66">
            <v>0</v>
          </cell>
          <cell r="N66">
            <v>0</v>
          </cell>
          <cell r="O66">
            <v>1400</v>
          </cell>
          <cell r="P66">
            <v>33600</v>
          </cell>
        </row>
        <row r="67">
          <cell r="A67">
            <v>10</v>
          </cell>
          <cell r="B67" t="str">
            <v xml:space="preserve"> PVC CONDUIT, THICK WALL, CNS1302 SCH. B , 2"</v>
          </cell>
          <cell r="C67">
            <v>800</v>
          </cell>
          <cell r="D67" t="str">
            <v>M</v>
          </cell>
          <cell r="E67">
            <v>38</v>
          </cell>
          <cell r="F67">
            <v>30400</v>
          </cell>
          <cell r="G67">
            <v>0</v>
          </cell>
          <cell r="H67">
            <v>0</v>
          </cell>
          <cell r="I67">
            <v>0.3</v>
          </cell>
          <cell r="J67">
            <v>240</v>
          </cell>
          <cell r="K67">
            <v>38</v>
          </cell>
          <cell r="L67">
            <v>30400</v>
          </cell>
          <cell r="M67">
            <v>0</v>
          </cell>
          <cell r="N67">
            <v>0</v>
          </cell>
          <cell r="O67">
            <v>84</v>
          </cell>
          <cell r="P67">
            <v>67200</v>
          </cell>
          <cell r="Q67">
            <v>0</v>
          </cell>
        </row>
        <row r="68">
          <cell r="A68">
            <v>11</v>
          </cell>
          <cell r="B68" t="str">
            <v xml:space="preserve"> PVC CONDUIT, THICK WALL, CNS1302 SCH. B , 6"</v>
          </cell>
          <cell r="C68">
            <v>800</v>
          </cell>
          <cell r="D68" t="str">
            <v>M</v>
          </cell>
          <cell r="E68">
            <v>242</v>
          </cell>
          <cell r="F68">
            <v>193600</v>
          </cell>
          <cell r="G68">
            <v>0</v>
          </cell>
          <cell r="H68">
            <v>0</v>
          </cell>
          <cell r="I68">
            <v>0.68</v>
          </cell>
          <cell r="J68">
            <v>544</v>
          </cell>
          <cell r="K68">
            <v>242</v>
          </cell>
          <cell r="L68">
            <v>193600</v>
          </cell>
          <cell r="M68">
            <v>0</v>
          </cell>
          <cell r="N68">
            <v>0</v>
          </cell>
          <cell r="O68">
            <v>190</v>
          </cell>
          <cell r="P68">
            <v>152000</v>
          </cell>
          <cell r="Q68">
            <v>0</v>
          </cell>
        </row>
        <row r="69">
          <cell r="A69">
            <v>12</v>
          </cell>
          <cell r="B69" t="str">
            <v xml:space="preserve"> EXCAVATION</v>
          </cell>
          <cell r="C69">
            <v>350</v>
          </cell>
          <cell r="D69" t="str">
            <v>M3</v>
          </cell>
          <cell r="E69" t="str">
            <v>M+L</v>
          </cell>
          <cell r="F69" t="str">
            <v>M+L</v>
          </cell>
          <cell r="G69">
            <v>0</v>
          </cell>
          <cell r="H69">
            <v>0</v>
          </cell>
          <cell r="I69">
            <v>0</v>
          </cell>
          <cell r="J69">
            <v>0</v>
          </cell>
          <cell r="K69" t="str">
            <v>M+L</v>
          </cell>
          <cell r="L69" t="str">
            <v>M+L</v>
          </cell>
          <cell r="M69">
            <v>0</v>
          </cell>
          <cell r="N69">
            <v>0</v>
          </cell>
          <cell r="O69">
            <v>60</v>
          </cell>
          <cell r="P69">
            <v>21000</v>
          </cell>
          <cell r="Q69">
            <v>0</v>
          </cell>
        </row>
        <row r="70">
          <cell r="A70">
            <v>13</v>
          </cell>
          <cell r="B70" t="str">
            <v xml:space="preserve"> BACKFILL</v>
          </cell>
          <cell r="C70">
            <v>250</v>
          </cell>
          <cell r="D70" t="str">
            <v>M3</v>
          </cell>
          <cell r="E70" t="str">
            <v>M+L</v>
          </cell>
          <cell r="F70" t="str">
            <v>M+L</v>
          </cell>
          <cell r="G70">
            <v>0</v>
          </cell>
          <cell r="H70">
            <v>0</v>
          </cell>
          <cell r="I70">
            <v>0</v>
          </cell>
          <cell r="J70">
            <v>0</v>
          </cell>
          <cell r="K70" t="str">
            <v>M+L</v>
          </cell>
          <cell r="L70" t="str">
            <v>M+L</v>
          </cell>
          <cell r="M70">
            <v>0</v>
          </cell>
          <cell r="N70">
            <v>0</v>
          </cell>
          <cell r="O70">
            <v>100</v>
          </cell>
          <cell r="P70">
            <v>25000</v>
          </cell>
          <cell r="Q70">
            <v>0</v>
          </cell>
        </row>
        <row r="71">
          <cell r="A71">
            <v>14</v>
          </cell>
          <cell r="B71" t="str">
            <v xml:space="preserve"> CONCRETE FOR DUCT BANK 2000 PSI</v>
          </cell>
          <cell r="C71">
            <v>100</v>
          </cell>
          <cell r="D71" t="str">
            <v>M3</v>
          </cell>
          <cell r="E71" t="str">
            <v>M+L</v>
          </cell>
          <cell r="F71" t="str">
            <v>M+L</v>
          </cell>
          <cell r="G71">
            <v>0</v>
          </cell>
          <cell r="H71">
            <v>0</v>
          </cell>
          <cell r="I71">
            <v>0</v>
          </cell>
          <cell r="J71">
            <v>0</v>
          </cell>
          <cell r="K71" t="str">
            <v>M+L</v>
          </cell>
          <cell r="L71" t="str">
            <v>M+L</v>
          </cell>
          <cell r="M71">
            <v>0</v>
          </cell>
          <cell r="N71">
            <v>0</v>
          </cell>
          <cell r="O71">
            <v>1700</v>
          </cell>
          <cell r="P71">
            <v>170000</v>
          </cell>
          <cell r="Q71">
            <v>0</v>
          </cell>
        </row>
        <row r="72">
          <cell r="A72">
            <v>15</v>
          </cell>
          <cell r="B72" t="str">
            <v xml:space="preserve"> RED COLORED OXIDE</v>
          </cell>
          <cell r="C72">
            <v>900</v>
          </cell>
          <cell r="D72" t="str">
            <v>KG</v>
          </cell>
          <cell r="E72" t="str">
            <v>M+L</v>
          </cell>
          <cell r="F72" t="str">
            <v>M+L</v>
          </cell>
          <cell r="G72">
            <v>0</v>
          </cell>
          <cell r="H72">
            <v>0</v>
          </cell>
          <cell r="I72">
            <v>0</v>
          </cell>
          <cell r="J72">
            <v>0</v>
          </cell>
          <cell r="K72" t="str">
            <v>M+L</v>
          </cell>
          <cell r="L72" t="str">
            <v>M+L</v>
          </cell>
          <cell r="M72">
            <v>0</v>
          </cell>
          <cell r="N72">
            <v>0</v>
          </cell>
          <cell r="O72">
            <v>60</v>
          </cell>
          <cell r="P72">
            <v>54000</v>
          </cell>
          <cell r="Q72">
            <v>0</v>
          </cell>
        </row>
        <row r="73">
          <cell r="A73">
            <v>16</v>
          </cell>
          <cell r="B73" t="str">
            <v xml:space="preserve"> DISPOSAL</v>
          </cell>
          <cell r="C73">
            <v>100</v>
          </cell>
          <cell r="D73" t="str">
            <v>M3</v>
          </cell>
          <cell r="E73" t="str">
            <v>M+L</v>
          </cell>
          <cell r="F73" t="str">
            <v>M+L</v>
          </cell>
          <cell r="G73">
            <v>0</v>
          </cell>
          <cell r="H73">
            <v>0</v>
          </cell>
          <cell r="I73">
            <v>0</v>
          </cell>
          <cell r="J73">
            <v>0</v>
          </cell>
          <cell r="K73" t="str">
            <v>M+L</v>
          </cell>
          <cell r="L73" t="str">
            <v>M+L</v>
          </cell>
          <cell r="M73">
            <v>0</v>
          </cell>
          <cell r="N73">
            <v>0</v>
          </cell>
          <cell r="O73">
            <v>220</v>
          </cell>
          <cell r="P73">
            <v>22000</v>
          </cell>
          <cell r="Q73">
            <v>0</v>
          </cell>
        </row>
        <row r="74">
          <cell r="A74">
            <v>17</v>
          </cell>
          <cell r="B74" t="str">
            <v xml:space="preserve"> FORMWORK</v>
          </cell>
          <cell r="C74">
            <v>300</v>
          </cell>
          <cell r="D74" t="str">
            <v>M2</v>
          </cell>
          <cell r="E74" t="str">
            <v>M+L</v>
          </cell>
          <cell r="F74" t="str">
            <v>M+L</v>
          </cell>
          <cell r="G74">
            <v>0</v>
          </cell>
          <cell r="H74">
            <v>0</v>
          </cell>
          <cell r="I74">
            <v>0</v>
          </cell>
          <cell r="J74">
            <v>0</v>
          </cell>
          <cell r="K74" t="str">
            <v>M+L</v>
          </cell>
          <cell r="L74" t="str">
            <v>M+L</v>
          </cell>
          <cell r="M74">
            <v>0</v>
          </cell>
          <cell r="N74">
            <v>0</v>
          </cell>
          <cell r="O74">
            <v>360</v>
          </cell>
          <cell r="P74">
            <v>108000</v>
          </cell>
          <cell r="Q74">
            <v>0</v>
          </cell>
        </row>
        <row r="75">
          <cell r="A75">
            <v>18</v>
          </cell>
          <cell r="B75" t="str">
            <v xml:space="preserve"> RE-BAR</v>
          </cell>
          <cell r="C75">
            <v>1900</v>
          </cell>
          <cell r="D75" t="str">
            <v>KG</v>
          </cell>
          <cell r="E75" t="str">
            <v>M+L</v>
          </cell>
          <cell r="F75" t="str">
            <v>M+L</v>
          </cell>
          <cell r="G75">
            <v>0</v>
          </cell>
          <cell r="H75">
            <v>0</v>
          </cell>
          <cell r="I75">
            <v>0</v>
          </cell>
          <cell r="J75">
            <v>0</v>
          </cell>
          <cell r="K75" t="str">
            <v>M+L</v>
          </cell>
          <cell r="L75" t="str">
            <v>M+L</v>
          </cell>
          <cell r="M75">
            <v>0</v>
          </cell>
          <cell r="N75">
            <v>0</v>
          </cell>
          <cell r="O75">
            <v>16</v>
          </cell>
          <cell r="P75">
            <v>30400</v>
          </cell>
          <cell r="Q75">
            <v>0</v>
          </cell>
        </row>
        <row r="76">
          <cell r="A76">
            <v>19</v>
          </cell>
          <cell r="B76" t="str">
            <v xml:space="preserve"> COMPOND FOR WATER SEALING(IN MH.)</v>
          </cell>
          <cell r="C76">
            <v>125</v>
          </cell>
          <cell r="D76" t="str">
            <v>KG</v>
          </cell>
          <cell r="E76" t="str">
            <v>M+L</v>
          </cell>
          <cell r="F76" t="str">
            <v>M+L</v>
          </cell>
          <cell r="G76">
            <v>0</v>
          </cell>
          <cell r="H76">
            <v>0</v>
          </cell>
          <cell r="I76">
            <v>0</v>
          </cell>
          <cell r="J76">
            <v>0</v>
          </cell>
          <cell r="K76" t="str">
            <v>M+L</v>
          </cell>
          <cell r="L76" t="str">
            <v>M+L</v>
          </cell>
          <cell r="M76">
            <v>0</v>
          </cell>
          <cell r="N76">
            <v>0</v>
          </cell>
          <cell r="O76">
            <v>200</v>
          </cell>
          <cell r="P76">
            <v>25000</v>
          </cell>
          <cell r="Q76">
            <v>0</v>
          </cell>
        </row>
        <row r="77">
          <cell r="A77">
            <v>20</v>
          </cell>
          <cell r="B77" t="str">
            <v xml:space="preserve"> MISCELLANEOUS </v>
          </cell>
          <cell r="C77">
            <v>1</v>
          </cell>
          <cell r="D77" t="str">
            <v>LOT</v>
          </cell>
          <cell r="E77">
            <v>31995.239999999998</v>
          </cell>
          <cell r="F77">
            <v>31995</v>
          </cell>
          <cell r="G77">
            <v>0</v>
          </cell>
          <cell r="H77">
            <v>0</v>
          </cell>
          <cell r="I77">
            <v>32.85</v>
          </cell>
          <cell r="J77">
            <v>33</v>
          </cell>
          <cell r="K77">
            <v>31995</v>
          </cell>
          <cell r="L77">
            <v>31995</v>
          </cell>
          <cell r="M77">
            <v>0</v>
          </cell>
          <cell r="N77">
            <v>0</v>
          </cell>
          <cell r="O77">
            <v>9198</v>
          </cell>
          <cell r="P77">
            <v>9198</v>
          </cell>
        </row>
        <row r="78">
          <cell r="B78" t="str">
            <v>SUB-TOTAL : (ALT-2)</v>
          </cell>
          <cell r="C78">
            <v>0</v>
          </cell>
          <cell r="D78">
            <v>0</v>
          </cell>
          <cell r="E78">
            <v>0</v>
          </cell>
          <cell r="F78">
            <v>7206503</v>
          </cell>
          <cell r="G78">
            <v>0</v>
          </cell>
          <cell r="H78">
            <v>0</v>
          </cell>
          <cell r="I78">
            <v>0</v>
          </cell>
          <cell r="J78">
            <v>2052</v>
          </cell>
          <cell r="K78">
            <v>0</v>
          </cell>
          <cell r="L78">
            <v>7206503</v>
          </cell>
          <cell r="M78">
            <v>0</v>
          </cell>
          <cell r="N78">
            <v>0</v>
          </cell>
          <cell r="O78">
            <v>0</v>
          </cell>
          <cell r="P78">
            <v>1030498</v>
          </cell>
          <cell r="Q78">
            <v>2052</v>
          </cell>
        </row>
        <row r="80">
          <cell r="F80">
            <v>0</v>
          </cell>
        </row>
        <row r="82">
          <cell r="A82" t="str">
            <v xml:space="preserve">  A.</v>
          </cell>
          <cell r="B82" t="str">
            <v xml:space="preserve"> POWER EQUIPMENT </v>
          </cell>
          <cell r="C82" t="str">
            <v xml:space="preserve"> </v>
          </cell>
          <cell r="D82" t="str">
            <v xml:space="preserve"> </v>
          </cell>
          <cell r="E82">
            <v>0</v>
          </cell>
          <cell r="F82">
            <v>0</v>
          </cell>
          <cell r="G82">
            <v>0</v>
          </cell>
          <cell r="H82">
            <v>0</v>
          </cell>
          <cell r="I82">
            <v>0</v>
          </cell>
          <cell r="J82">
            <v>0</v>
          </cell>
          <cell r="K82">
            <v>0</v>
          </cell>
          <cell r="L82">
            <v>0</v>
          </cell>
          <cell r="M82">
            <v>0</v>
          </cell>
          <cell r="N82">
            <v>0</v>
          </cell>
          <cell r="O82">
            <v>0</v>
          </cell>
          <cell r="P82">
            <v>0</v>
          </cell>
        </row>
        <row r="83">
          <cell r="F83">
            <v>0</v>
          </cell>
          <cell r="G83">
            <v>0</v>
          </cell>
          <cell r="H83">
            <v>0</v>
          </cell>
          <cell r="I83">
            <v>0</v>
          </cell>
          <cell r="J83">
            <v>0</v>
          </cell>
          <cell r="K83">
            <v>0</v>
          </cell>
          <cell r="L83">
            <v>0</v>
          </cell>
          <cell r="M83">
            <v>0</v>
          </cell>
          <cell r="N83">
            <v>0</v>
          </cell>
          <cell r="O83">
            <v>0</v>
          </cell>
          <cell r="P83">
            <v>0</v>
          </cell>
        </row>
        <row r="84">
          <cell r="A84" t="str">
            <v>*</v>
          </cell>
          <cell r="B84" t="str">
            <v>DWG. NO. XK11A-0000-01</v>
          </cell>
          <cell r="C84">
            <v>0</v>
          </cell>
          <cell r="D84">
            <v>0</v>
          </cell>
          <cell r="E84">
            <v>0</v>
          </cell>
          <cell r="F84">
            <v>0</v>
          </cell>
          <cell r="G84">
            <v>0</v>
          </cell>
          <cell r="H84">
            <v>0</v>
          </cell>
          <cell r="I84">
            <v>1.85</v>
          </cell>
          <cell r="J84">
            <v>0</v>
          </cell>
          <cell r="K84">
            <v>0</v>
          </cell>
          <cell r="L84">
            <v>0</v>
          </cell>
          <cell r="M84">
            <v>0</v>
          </cell>
          <cell r="N84">
            <v>0</v>
          </cell>
          <cell r="O84">
            <v>0</v>
          </cell>
          <cell r="P84">
            <v>0</v>
          </cell>
        </row>
        <row r="85">
          <cell r="A85" t="str">
            <v>A.1</v>
          </cell>
          <cell r="B85" t="str">
            <v>161KV SWITCHGEAR AREA</v>
          </cell>
          <cell r="C85">
            <v>0</v>
          </cell>
          <cell r="D85">
            <v>0</v>
          </cell>
          <cell r="E85">
            <v>0</v>
          </cell>
          <cell r="F85">
            <v>0</v>
          </cell>
          <cell r="G85">
            <v>0</v>
          </cell>
          <cell r="H85">
            <v>0</v>
          </cell>
          <cell r="I85">
            <v>0</v>
          </cell>
          <cell r="J85">
            <v>0</v>
          </cell>
          <cell r="K85">
            <v>0</v>
          </cell>
          <cell r="L85">
            <v>0</v>
          </cell>
          <cell r="M85">
            <v>0</v>
          </cell>
          <cell r="N85">
            <v>0</v>
          </cell>
          <cell r="O85">
            <v>0</v>
          </cell>
          <cell r="P85">
            <v>0</v>
          </cell>
        </row>
        <row r="86">
          <cell r="A86" t="str">
            <v>A.1.1</v>
          </cell>
          <cell r="B86" t="str">
            <v xml:space="preserve">  161KV SF6 GIS ,1250A 50KA , 2 BAYS ,W/ GCB, DS, ES, MOF, LA, CT…..</v>
          </cell>
          <cell r="C86">
            <v>1</v>
          </cell>
          <cell r="D86" t="str">
            <v>SET</v>
          </cell>
          <cell r="E86">
            <v>50540000</v>
          </cell>
          <cell r="F86">
            <v>50540000</v>
          </cell>
          <cell r="G86">
            <v>0</v>
          </cell>
          <cell r="H86">
            <v>0</v>
          </cell>
          <cell r="I86">
            <v>4038</v>
          </cell>
          <cell r="J86">
            <v>4038</v>
          </cell>
          <cell r="K86">
            <v>50540000</v>
          </cell>
          <cell r="L86">
            <v>50540000</v>
          </cell>
          <cell r="M86">
            <v>0</v>
          </cell>
          <cell r="N86">
            <v>0</v>
          </cell>
          <cell r="O86">
            <v>1620000</v>
          </cell>
          <cell r="P86">
            <v>1620000</v>
          </cell>
        </row>
        <row r="87">
          <cell r="A87" t="str">
            <v>A.1.2</v>
          </cell>
          <cell r="B87" t="str">
            <v xml:space="preserve">  RELAY &amp; CONTROL PANEL, FOR GIS PANEL ,W/CONTROL CABLE &amp; PILOTWIRE RL</v>
          </cell>
          <cell r="C87">
            <v>1</v>
          </cell>
          <cell r="D87" t="str">
            <v>LOT</v>
          </cell>
          <cell r="E87">
            <v>3412700</v>
          </cell>
          <cell r="F87">
            <v>3412700</v>
          </cell>
          <cell r="G87">
            <v>0</v>
          </cell>
          <cell r="H87">
            <v>0</v>
          </cell>
          <cell r="I87">
            <v>500</v>
          </cell>
          <cell r="J87">
            <v>500</v>
          </cell>
          <cell r="K87">
            <v>3412700</v>
          </cell>
          <cell r="L87">
            <v>3412700</v>
          </cell>
          <cell r="M87">
            <v>0</v>
          </cell>
          <cell r="N87">
            <v>0</v>
          </cell>
          <cell r="O87">
            <v>200000</v>
          </cell>
          <cell r="P87">
            <v>200000</v>
          </cell>
        </row>
        <row r="88">
          <cell r="A88" t="str">
            <v>A.1.3</v>
          </cell>
          <cell r="B88" t="str">
            <v xml:space="preserve">  161KV POWER CABLE  , 1/C 250 SQ.MM</v>
          </cell>
          <cell r="C88">
            <v>330</v>
          </cell>
          <cell r="D88" t="str">
            <v>M</v>
          </cell>
          <cell r="E88">
            <v>1680</v>
          </cell>
          <cell r="F88">
            <v>554400</v>
          </cell>
          <cell r="G88">
            <v>0</v>
          </cell>
          <cell r="H88">
            <v>0</v>
          </cell>
          <cell r="I88">
            <v>1.1519999999999999</v>
          </cell>
          <cell r="J88">
            <v>380</v>
          </cell>
          <cell r="K88">
            <v>1680</v>
          </cell>
          <cell r="L88">
            <v>554400</v>
          </cell>
          <cell r="M88">
            <v>0</v>
          </cell>
          <cell r="N88">
            <v>0</v>
          </cell>
          <cell r="O88">
            <v>323</v>
          </cell>
          <cell r="P88">
            <v>106590</v>
          </cell>
        </row>
        <row r="89">
          <cell r="A89" t="str">
            <v>A.1.4</v>
          </cell>
          <cell r="B89" t="str">
            <v xml:space="preserve">  161KV TERMINATION KIT, HEAT SHRINKABLE TYPE , 1/C 250 SQ.MM</v>
          </cell>
          <cell r="C89">
            <v>12</v>
          </cell>
          <cell r="D89" t="str">
            <v>SET</v>
          </cell>
          <cell r="E89">
            <v>210000</v>
          </cell>
          <cell r="F89">
            <v>2520000</v>
          </cell>
          <cell r="G89">
            <v>0</v>
          </cell>
          <cell r="H89">
            <v>0</v>
          </cell>
          <cell r="I89">
            <v>133</v>
          </cell>
          <cell r="J89">
            <v>1596</v>
          </cell>
          <cell r="K89">
            <v>210000</v>
          </cell>
          <cell r="L89">
            <v>2520000</v>
          </cell>
          <cell r="M89">
            <v>0</v>
          </cell>
          <cell r="N89">
            <v>0</v>
          </cell>
          <cell r="O89">
            <v>53200</v>
          </cell>
          <cell r="P89">
            <v>638400</v>
          </cell>
        </row>
        <row r="90">
          <cell r="A90" t="str">
            <v>A.1.5</v>
          </cell>
          <cell r="B90" t="str">
            <v xml:space="preserve">  MAIN POWER TRANSFORMER W/NGR &amp; LA*3, OIL-IMMERSED , 161KV/6.9KV 30/40MVA</v>
          </cell>
          <cell r="C90">
            <v>2</v>
          </cell>
          <cell r="D90" t="str">
            <v>SET</v>
          </cell>
          <cell r="E90">
            <v>10460000</v>
          </cell>
          <cell r="F90">
            <v>20920000</v>
          </cell>
          <cell r="G90">
            <v>0</v>
          </cell>
          <cell r="H90">
            <v>0</v>
          </cell>
          <cell r="I90">
            <v>595</v>
          </cell>
          <cell r="J90">
            <v>1190</v>
          </cell>
          <cell r="K90">
            <v>10460000</v>
          </cell>
          <cell r="L90">
            <v>20920000</v>
          </cell>
          <cell r="M90">
            <v>0</v>
          </cell>
          <cell r="N90">
            <v>0</v>
          </cell>
          <cell r="O90">
            <v>238000</v>
          </cell>
          <cell r="P90">
            <v>476000</v>
          </cell>
        </row>
        <row r="91">
          <cell r="A91" t="str">
            <v>A.1.6</v>
          </cell>
          <cell r="B91" t="str">
            <v xml:space="preserve">  6.9KV BUS DUCT , 4000A INDOOR/OUTDOOR , 8M LG , 40KA</v>
          </cell>
          <cell r="C91">
            <v>2</v>
          </cell>
          <cell r="D91" t="str">
            <v>SET</v>
          </cell>
          <cell r="E91">
            <v>840000</v>
          </cell>
          <cell r="F91">
            <v>1680000</v>
          </cell>
          <cell r="G91">
            <v>0</v>
          </cell>
          <cell r="H91">
            <v>0</v>
          </cell>
          <cell r="I91">
            <v>80</v>
          </cell>
          <cell r="J91">
            <v>160</v>
          </cell>
          <cell r="K91">
            <v>840000</v>
          </cell>
          <cell r="L91">
            <v>1680000</v>
          </cell>
          <cell r="M91">
            <v>0</v>
          </cell>
          <cell r="N91">
            <v>0</v>
          </cell>
          <cell r="O91">
            <v>22400</v>
          </cell>
          <cell r="P91">
            <v>44800</v>
          </cell>
        </row>
        <row r="92">
          <cell r="A92" t="str">
            <v>A.2.1</v>
          </cell>
          <cell r="B92" t="str">
            <v>SUB-TOTAL (A.1)</v>
          </cell>
          <cell r="C92">
            <v>3</v>
          </cell>
          <cell r="D92" t="str">
            <v>PNL</v>
          </cell>
          <cell r="E92">
            <v>1300000</v>
          </cell>
          <cell r="F92">
            <v>79627100</v>
          </cell>
          <cell r="G92">
            <v>0</v>
          </cell>
          <cell r="H92">
            <v>0</v>
          </cell>
          <cell r="I92">
            <v>0</v>
          </cell>
          <cell r="J92">
            <v>7864</v>
          </cell>
          <cell r="K92">
            <v>0</v>
          </cell>
          <cell r="L92">
            <v>79627100</v>
          </cell>
          <cell r="M92">
            <v>0</v>
          </cell>
          <cell r="N92">
            <v>0</v>
          </cell>
          <cell r="O92">
            <v>0</v>
          </cell>
          <cell r="P92">
            <v>3085790</v>
          </cell>
          <cell r="Q92">
            <v>0</v>
          </cell>
        </row>
        <row r="93">
          <cell r="A93" t="str">
            <v xml:space="preserve">  J.</v>
          </cell>
          <cell r="B93" t="str">
            <v>U/G CONDUIT BANK</v>
          </cell>
          <cell r="C93">
            <v>2850</v>
          </cell>
          <cell r="D93" t="str">
            <v>M3</v>
          </cell>
          <cell r="E93">
            <v>2070.4561403508774</v>
          </cell>
          <cell r="F93">
            <v>0</v>
          </cell>
          <cell r="G93">
            <v>0</v>
          </cell>
          <cell r="H93">
            <v>0</v>
          </cell>
          <cell r="I93">
            <v>0</v>
          </cell>
          <cell r="J93">
            <v>0</v>
          </cell>
          <cell r="K93">
            <v>0</v>
          </cell>
          <cell r="L93">
            <v>0</v>
          </cell>
          <cell r="M93">
            <v>0</v>
          </cell>
          <cell r="N93">
            <v>0</v>
          </cell>
          <cell r="O93">
            <v>0</v>
          </cell>
          <cell r="P93">
            <v>0</v>
          </cell>
        </row>
        <row r="94">
          <cell r="A94" t="str">
            <v>*</v>
          </cell>
          <cell r="B94" t="str">
            <v>DWG. NO. XK11A-0000-02, 03 , 04</v>
          </cell>
          <cell r="C94">
            <v>0</v>
          </cell>
          <cell r="D94">
            <v>0</v>
          </cell>
          <cell r="E94">
            <v>0</v>
          </cell>
          <cell r="F94">
            <v>0</v>
          </cell>
          <cell r="G94">
            <v>0</v>
          </cell>
          <cell r="H94">
            <v>0</v>
          </cell>
          <cell r="I94">
            <v>0</v>
          </cell>
          <cell r="J94">
            <v>0</v>
          </cell>
          <cell r="K94">
            <v>0</v>
          </cell>
          <cell r="L94">
            <v>0</v>
          </cell>
          <cell r="M94">
            <v>0</v>
          </cell>
          <cell r="N94">
            <v>0</v>
          </cell>
          <cell r="O94">
            <v>0</v>
          </cell>
          <cell r="P94">
            <v>0</v>
          </cell>
        </row>
        <row r="95">
          <cell r="A95" t="str">
            <v xml:space="preserve">   A.2</v>
          </cell>
          <cell r="B95" t="str">
            <v>MAIN SUBSTATION (公共設施)</v>
          </cell>
          <cell r="C95">
            <v>0</v>
          </cell>
          <cell r="D95">
            <v>0</v>
          </cell>
          <cell r="E95">
            <v>0</v>
          </cell>
          <cell r="F95">
            <v>0</v>
          </cell>
          <cell r="G95">
            <v>0</v>
          </cell>
          <cell r="H95">
            <v>0</v>
          </cell>
          <cell r="I95">
            <v>0</v>
          </cell>
          <cell r="J95">
            <v>0</v>
          </cell>
          <cell r="K95">
            <v>0</v>
          </cell>
          <cell r="L95">
            <v>0</v>
          </cell>
          <cell r="M95">
            <v>0</v>
          </cell>
          <cell r="N95">
            <v>0</v>
          </cell>
          <cell r="O95">
            <v>0</v>
          </cell>
          <cell r="P95">
            <v>0</v>
          </cell>
        </row>
        <row r="96">
          <cell r="A96" t="str">
            <v>A.2.1</v>
          </cell>
          <cell r="B96" t="str">
            <v xml:space="preserve">  6.9KV VCB 4000A 40KA , SWITCHGEAR INCOMING &amp; TIE PANEL </v>
          </cell>
          <cell r="C96">
            <v>3</v>
          </cell>
          <cell r="D96" t="str">
            <v>PNL</v>
          </cell>
          <cell r="E96">
            <v>1300000</v>
          </cell>
          <cell r="F96">
            <v>3900000</v>
          </cell>
          <cell r="G96">
            <v>0</v>
          </cell>
          <cell r="H96">
            <v>0</v>
          </cell>
          <cell r="I96">
            <v>30</v>
          </cell>
          <cell r="J96">
            <v>90</v>
          </cell>
          <cell r="K96">
            <v>1300000</v>
          </cell>
          <cell r="L96">
            <v>3900000</v>
          </cell>
          <cell r="M96">
            <v>0</v>
          </cell>
          <cell r="N96">
            <v>0</v>
          </cell>
          <cell r="O96">
            <v>8400</v>
          </cell>
          <cell r="P96">
            <v>25200</v>
          </cell>
        </row>
        <row r="97">
          <cell r="A97" t="str">
            <v>A.2.2</v>
          </cell>
          <cell r="B97" t="str">
            <v xml:space="preserve">  6.9KV VCB 1250A 40KA , SWITCHGEAR FEEDER PANEL </v>
          </cell>
          <cell r="C97">
            <v>6</v>
          </cell>
          <cell r="D97" t="str">
            <v>PNL</v>
          </cell>
          <cell r="E97">
            <v>750000</v>
          </cell>
          <cell r="F97">
            <v>4500000</v>
          </cell>
          <cell r="G97">
            <v>0</v>
          </cell>
          <cell r="H97">
            <v>0</v>
          </cell>
          <cell r="I97">
            <v>20</v>
          </cell>
          <cell r="J97">
            <v>120</v>
          </cell>
          <cell r="K97">
            <v>750000</v>
          </cell>
          <cell r="L97">
            <v>4500000</v>
          </cell>
          <cell r="M97">
            <v>0</v>
          </cell>
          <cell r="N97">
            <v>0</v>
          </cell>
          <cell r="O97">
            <v>5600</v>
          </cell>
          <cell r="P97">
            <v>33600</v>
          </cell>
        </row>
        <row r="98">
          <cell r="A98" t="str">
            <v>A.2.3</v>
          </cell>
          <cell r="B98" t="str">
            <v xml:space="preserve">  6.9KV 500KVA , W/GCS , CAPACIATOR PANEL</v>
          </cell>
          <cell r="C98">
            <v>2</v>
          </cell>
          <cell r="D98" t="str">
            <v>PNL</v>
          </cell>
          <cell r="E98">
            <v>600000</v>
          </cell>
          <cell r="F98">
            <v>1200000</v>
          </cell>
          <cell r="G98">
            <v>0</v>
          </cell>
          <cell r="H98">
            <v>0</v>
          </cell>
          <cell r="I98">
            <v>20</v>
          </cell>
          <cell r="J98">
            <v>40</v>
          </cell>
          <cell r="K98">
            <v>600000</v>
          </cell>
          <cell r="L98">
            <v>1200000</v>
          </cell>
          <cell r="M98">
            <v>0</v>
          </cell>
          <cell r="N98">
            <v>0</v>
          </cell>
          <cell r="O98">
            <v>5600</v>
          </cell>
          <cell r="P98">
            <v>11200</v>
          </cell>
        </row>
        <row r="99">
          <cell r="A99" t="str">
            <v>A.2.4</v>
          </cell>
          <cell r="B99" t="str">
            <v xml:space="preserve">  CAST RESIN DRY TYPE TR. , IP20 ENCLOSURE , 3 PHASE 6.9KV/480V ,1000KVA </v>
          </cell>
          <cell r="C99">
            <v>2</v>
          </cell>
          <cell r="D99" t="str">
            <v>SET</v>
          </cell>
          <cell r="E99">
            <v>410000</v>
          </cell>
          <cell r="F99">
            <v>820000</v>
          </cell>
          <cell r="G99">
            <v>0</v>
          </cell>
          <cell r="H99">
            <v>0</v>
          </cell>
          <cell r="I99">
            <v>108</v>
          </cell>
          <cell r="J99">
            <v>216</v>
          </cell>
          <cell r="K99">
            <v>410000</v>
          </cell>
          <cell r="L99">
            <v>820000</v>
          </cell>
          <cell r="M99">
            <v>0</v>
          </cell>
          <cell r="N99">
            <v>0</v>
          </cell>
          <cell r="O99">
            <v>30240</v>
          </cell>
          <cell r="P99">
            <v>60480</v>
          </cell>
        </row>
        <row r="100">
          <cell r="A100" t="str">
            <v>A.2.5</v>
          </cell>
          <cell r="B100" t="str">
            <v xml:space="preserve">  480V BUS DUCT, 3PH 3W, 1600A INDOOR, 30KA , 6M LG</v>
          </cell>
          <cell r="C100">
            <v>2</v>
          </cell>
          <cell r="D100" t="str">
            <v>SET</v>
          </cell>
          <cell r="E100">
            <v>210000</v>
          </cell>
          <cell r="F100">
            <v>420000</v>
          </cell>
          <cell r="G100">
            <v>0</v>
          </cell>
          <cell r="H100">
            <v>0</v>
          </cell>
          <cell r="I100">
            <v>36</v>
          </cell>
          <cell r="J100">
            <v>72</v>
          </cell>
          <cell r="K100">
            <v>210000</v>
          </cell>
          <cell r="L100">
            <v>420000</v>
          </cell>
          <cell r="M100">
            <v>0</v>
          </cell>
          <cell r="N100">
            <v>0</v>
          </cell>
          <cell r="O100">
            <v>10080</v>
          </cell>
          <cell r="P100">
            <v>20160</v>
          </cell>
        </row>
        <row r="101">
          <cell r="A101" t="str">
            <v>A.2.6</v>
          </cell>
          <cell r="B101" t="str">
            <v xml:space="preserve">  480V SWGR , 30KA, INCOMING ACB1600Ax2PNL &amp; TIE ACB1600A </v>
          </cell>
          <cell r="C101">
            <v>1</v>
          </cell>
          <cell r="D101" t="str">
            <v>LOT</v>
          </cell>
          <cell r="E101">
            <v>1100000</v>
          </cell>
          <cell r="F101">
            <v>1100000</v>
          </cell>
          <cell r="G101">
            <v>0</v>
          </cell>
          <cell r="H101">
            <v>0</v>
          </cell>
          <cell r="I101">
            <v>60</v>
          </cell>
          <cell r="J101">
            <v>60</v>
          </cell>
          <cell r="K101">
            <v>1100000</v>
          </cell>
          <cell r="L101">
            <v>1100000</v>
          </cell>
          <cell r="M101">
            <v>0</v>
          </cell>
          <cell r="N101">
            <v>0</v>
          </cell>
          <cell r="O101">
            <v>16800</v>
          </cell>
          <cell r="P101">
            <v>16800</v>
          </cell>
        </row>
        <row r="102">
          <cell r="A102" t="str">
            <v>A.2.7</v>
          </cell>
          <cell r="B102" t="str">
            <v xml:space="preserve">  480V MCC SINGLE FACE , 30KA</v>
          </cell>
          <cell r="C102">
            <v>7</v>
          </cell>
          <cell r="D102" t="str">
            <v>PNL</v>
          </cell>
          <cell r="E102">
            <v>120000</v>
          </cell>
          <cell r="F102">
            <v>840000</v>
          </cell>
          <cell r="G102">
            <v>0</v>
          </cell>
          <cell r="H102">
            <v>0</v>
          </cell>
          <cell r="I102">
            <v>15</v>
          </cell>
          <cell r="J102">
            <v>105</v>
          </cell>
          <cell r="K102">
            <v>120000</v>
          </cell>
          <cell r="L102">
            <v>840000</v>
          </cell>
          <cell r="M102">
            <v>0</v>
          </cell>
          <cell r="N102">
            <v>0</v>
          </cell>
          <cell r="O102">
            <v>4200</v>
          </cell>
          <cell r="P102">
            <v>29400</v>
          </cell>
        </row>
        <row r="103">
          <cell r="B103" t="str">
            <v>SUB-TOTAL (A.2)</v>
          </cell>
          <cell r="C103">
            <v>0</v>
          </cell>
          <cell r="D103">
            <v>0</v>
          </cell>
          <cell r="E103">
            <v>0</v>
          </cell>
          <cell r="F103">
            <v>12780000</v>
          </cell>
          <cell r="G103">
            <v>0</v>
          </cell>
          <cell r="H103">
            <v>0</v>
          </cell>
          <cell r="I103">
            <v>0</v>
          </cell>
          <cell r="J103">
            <v>703</v>
          </cell>
          <cell r="K103">
            <v>0</v>
          </cell>
          <cell r="L103">
            <v>12780000</v>
          </cell>
          <cell r="M103">
            <v>0</v>
          </cell>
          <cell r="N103">
            <v>0</v>
          </cell>
          <cell r="O103">
            <v>0</v>
          </cell>
          <cell r="P103">
            <v>196840</v>
          </cell>
        </row>
        <row r="104">
          <cell r="A104" t="str">
            <v>A.4.1</v>
          </cell>
          <cell r="B104" t="str">
            <v xml:space="preserve">  6.9KV VCB 1250A 40KA , SWITCHGEAR INCOMING &amp; TIe PANEL &amp; FEEDER PANEL</v>
          </cell>
          <cell r="C104">
            <v>5</v>
          </cell>
          <cell r="D104" t="str">
            <v>PNL</v>
          </cell>
          <cell r="E104">
            <v>800000</v>
          </cell>
          <cell r="F104">
            <v>4000000</v>
          </cell>
        </row>
        <row r="105">
          <cell r="A105" t="str">
            <v>*</v>
          </cell>
          <cell r="B105" t="str">
            <v>DWG. NO. XK11A-0000-05,06,07,08</v>
          </cell>
          <cell r="C105">
            <v>0</v>
          </cell>
          <cell r="D105">
            <v>0</v>
          </cell>
          <cell r="E105">
            <v>0</v>
          </cell>
          <cell r="F105">
            <v>0</v>
          </cell>
          <cell r="G105">
            <v>0</v>
          </cell>
          <cell r="H105">
            <v>0</v>
          </cell>
          <cell r="I105">
            <v>0</v>
          </cell>
          <cell r="J105">
            <v>0</v>
          </cell>
          <cell r="K105">
            <v>0</v>
          </cell>
          <cell r="L105">
            <v>0</v>
          </cell>
          <cell r="M105">
            <v>0</v>
          </cell>
          <cell r="N105">
            <v>0</v>
          </cell>
          <cell r="O105">
            <v>0</v>
          </cell>
          <cell r="P105">
            <v>0</v>
          </cell>
        </row>
        <row r="106">
          <cell r="A106" t="str">
            <v xml:space="preserve">   A.3</v>
          </cell>
          <cell r="B106" t="str">
            <v>NO.1 SUBSTATION (場區)</v>
          </cell>
          <cell r="C106">
            <v>0</v>
          </cell>
          <cell r="D106">
            <v>0</v>
          </cell>
          <cell r="E106">
            <v>0</v>
          </cell>
          <cell r="F106">
            <v>0</v>
          </cell>
          <cell r="G106">
            <v>0</v>
          </cell>
          <cell r="H106">
            <v>0</v>
          </cell>
          <cell r="I106">
            <v>0</v>
          </cell>
          <cell r="J106">
            <v>0</v>
          </cell>
          <cell r="K106">
            <v>0</v>
          </cell>
          <cell r="L106">
            <v>0</v>
          </cell>
          <cell r="M106">
            <v>0</v>
          </cell>
          <cell r="N106">
            <v>0</v>
          </cell>
          <cell r="O106">
            <v>0</v>
          </cell>
          <cell r="P106">
            <v>0</v>
          </cell>
        </row>
        <row r="107">
          <cell r="A107" t="str">
            <v>A.3.1</v>
          </cell>
          <cell r="B107" t="str">
            <v xml:space="preserve">  6.9KV VCB 1250A 40KA , SWITCHGEAR INCOMING &amp; TIE PANEL &amp; FEEDER PANEL</v>
          </cell>
          <cell r="C107">
            <v>5</v>
          </cell>
          <cell r="D107" t="str">
            <v>PNL</v>
          </cell>
          <cell r="E107">
            <v>800000</v>
          </cell>
          <cell r="F107">
            <v>4000000</v>
          </cell>
          <cell r="G107">
            <v>0</v>
          </cell>
          <cell r="H107">
            <v>0</v>
          </cell>
          <cell r="I107">
            <v>20</v>
          </cell>
          <cell r="J107">
            <v>100</v>
          </cell>
          <cell r="K107">
            <v>800000</v>
          </cell>
          <cell r="L107">
            <v>4000000</v>
          </cell>
          <cell r="M107">
            <v>0</v>
          </cell>
          <cell r="N107">
            <v>0</v>
          </cell>
          <cell r="O107">
            <v>5600</v>
          </cell>
          <cell r="P107">
            <v>28000</v>
          </cell>
        </row>
        <row r="108">
          <cell r="A108" t="str">
            <v>A.3.2</v>
          </cell>
          <cell r="B108" t="str">
            <v xml:space="preserve">  6.9KV GCS ,  NEMA CLASS E2 , MCC PANEL</v>
          </cell>
          <cell r="C108">
            <v>10</v>
          </cell>
          <cell r="D108" t="str">
            <v>PNL</v>
          </cell>
          <cell r="E108">
            <v>500000</v>
          </cell>
          <cell r="F108">
            <v>5000000</v>
          </cell>
          <cell r="G108">
            <v>0</v>
          </cell>
          <cell r="H108">
            <v>0</v>
          </cell>
          <cell r="I108">
            <v>20</v>
          </cell>
          <cell r="J108">
            <v>200</v>
          </cell>
          <cell r="K108">
            <v>500000</v>
          </cell>
          <cell r="L108">
            <v>5000000</v>
          </cell>
          <cell r="M108">
            <v>0</v>
          </cell>
          <cell r="N108">
            <v>0</v>
          </cell>
          <cell r="O108">
            <v>5600</v>
          </cell>
          <cell r="P108">
            <v>56000</v>
          </cell>
        </row>
        <row r="109">
          <cell r="A109" t="str">
            <v>A.3.3</v>
          </cell>
          <cell r="B109" t="str">
            <v xml:space="preserve">  6.9KV 500KVA , W/GCS , CAPACIATOR PANEL</v>
          </cell>
          <cell r="C109">
            <v>8</v>
          </cell>
          <cell r="D109" t="str">
            <v>PNL</v>
          </cell>
          <cell r="E109">
            <v>600000</v>
          </cell>
          <cell r="F109">
            <v>4800000</v>
          </cell>
          <cell r="G109">
            <v>0</v>
          </cell>
          <cell r="H109">
            <v>0</v>
          </cell>
          <cell r="I109">
            <v>20</v>
          </cell>
          <cell r="J109">
            <v>160</v>
          </cell>
          <cell r="K109">
            <v>600000</v>
          </cell>
          <cell r="L109">
            <v>4800000</v>
          </cell>
          <cell r="M109">
            <v>0</v>
          </cell>
          <cell r="N109">
            <v>0</v>
          </cell>
          <cell r="O109">
            <v>5600</v>
          </cell>
          <cell r="P109">
            <v>44800</v>
          </cell>
        </row>
        <row r="110">
          <cell r="A110" t="str">
            <v>A.3.4</v>
          </cell>
          <cell r="B110" t="str">
            <v xml:space="preserve">  CAST RESIN DRY TYPE TR. , IP20 ENCLOSURE , 3 PHASE 6.9KV/480V ,2000/2500KVA </v>
          </cell>
          <cell r="C110">
            <v>2</v>
          </cell>
          <cell r="D110" t="str">
            <v>SET</v>
          </cell>
          <cell r="E110">
            <v>652000</v>
          </cell>
          <cell r="F110">
            <v>1304000</v>
          </cell>
          <cell r="G110">
            <v>0</v>
          </cell>
          <cell r="H110">
            <v>0</v>
          </cell>
          <cell r="I110">
            <v>170</v>
          </cell>
          <cell r="J110">
            <v>340</v>
          </cell>
          <cell r="K110">
            <v>652000</v>
          </cell>
          <cell r="L110">
            <v>1304000</v>
          </cell>
          <cell r="M110">
            <v>0</v>
          </cell>
          <cell r="N110">
            <v>0</v>
          </cell>
          <cell r="O110">
            <v>47600</v>
          </cell>
          <cell r="P110">
            <v>95200</v>
          </cell>
        </row>
        <row r="111">
          <cell r="A111" t="str">
            <v>A.3.5</v>
          </cell>
          <cell r="B111" t="str">
            <v xml:space="preserve">  480V BUS DUCT, 3PH 3W, 4000A INDOOR, 65KA , 6M LG</v>
          </cell>
          <cell r="C111">
            <v>2</v>
          </cell>
          <cell r="D111" t="str">
            <v>SET</v>
          </cell>
          <cell r="E111">
            <v>350000</v>
          </cell>
          <cell r="F111">
            <v>700000</v>
          </cell>
          <cell r="G111">
            <v>0</v>
          </cell>
          <cell r="H111">
            <v>0</v>
          </cell>
          <cell r="I111">
            <v>36</v>
          </cell>
          <cell r="J111">
            <v>72</v>
          </cell>
          <cell r="K111">
            <v>350000</v>
          </cell>
          <cell r="L111">
            <v>700000</v>
          </cell>
          <cell r="M111">
            <v>0</v>
          </cell>
          <cell r="N111">
            <v>0</v>
          </cell>
          <cell r="O111">
            <v>10080</v>
          </cell>
          <cell r="P111">
            <v>20160</v>
          </cell>
        </row>
        <row r="112">
          <cell r="A112" t="str">
            <v>A.3.6</v>
          </cell>
          <cell r="B112" t="str">
            <v xml:space="preserve">  480V SWGR , 65KA, INCOMING ACB4000Ax2PNL &amp; TIE ACB4000A</v>
          </cell>
          <cell r="C112">
            <v>1</v>
          </cell>
          <cell r="D112" t="str">
            <v>LOT</v>
          </cell>
          <cell r="E112">
            <v>1830000</v>
          </cell>
          <cell r="F112">
            <v>1830000</v>
          </cell>
          <cell r="G112">
            <v>0</v>
          </cell>
          <cell r="H112">
            <v>0</v>
          </cell>
          <cell r="I112">
            <v>60</v>
          </cell>
          <cell r="J112">
            <v>60</v>
          </cell>
          <cell r="K112">
            <v>1830000</v>
          </cell>
          <cell r="L112">
            <v>1830000</v>
          </cell>
          <cell r="M112">
            <v>0</v>
          </cell>
          <cell r="N112">
            <v>0</v>
          </cell>
          <cell r="O112">
            <v>16800</v>
          </cell>
          <cell r="P112">
            <v>16800</v>
          </cell>
        </row>
        <row r="113">
          <cell r="A113" t="str">
            <v>A.3.7</v>
          </cell>
          <cell r="B113" t="str">
            <v xml:space="preserve">  480V MCC SINGLE FACE , 65KA</v>
          </cell>
          <cell r="C113">
            <v>19</v>
          </cell>
          <cell r="D113" t="str">
            <v>PNL</v>
          </cell>
          <cell r="E113">
            <v>160000</v>
          </cell>
          <cell r="F113">
            <v>3040000</v>
          </cell>
          <cell r="G113">
            <v>0</v>
          </cell>
          <cell r="H113">
            <v>0</v>
          </cell>
          <cell r="I113">
            <v>15</v>
          </cell>
          <cell r="J113">
            <v>285</v>
          </cell>
          <cell r="K113">
            <v>160000</v>
          </cell>
          <cell r="L113">
            <v>3040000</v>
          </cell>
          <cell r="M113">
            <v>0</v>
          </cell>
          <cell r="N113">
            <v>0</v>
          </cell>
          <cell r="O113">
            <v>4200</v>
          </cell>
          <cell r="P113">
            <v>79800</v>
          </cell>
        </row>
        <row r="114">
          <cell r="A114" t="str">
            <v>A.3.8</v>
          </cell>
          <cell r="B114" t="str">
            <v xml:space="preserve">  480V EMERGENCY SWGR , 65KA, 4000A ACB</v>
          </cell>
          <cell r="C114">
            <v>2</v>
          </cell>
          <cell r="D114" t="str">
            <v>PNL</v>
          </cell>
          <cell r="E114">
            <v>610000</v>
          </cell>
          <cell r="F114">
            <v>1220000</v>
          </cell>
          <cell r="G114">
            <v>0</v>
          </cell>
          <cell r="H114">
            <v>0</v>
          </cell>
          <cell r="I114">
            <v>20</v>
          </cell>
          <cell r="J114">
            <v>40</v>
          </cell>
          <cell r="K114">
            <v>610000</v>
          </cell>
          <cell r="L114">
            <v>1220000</v>
          </cell>
          <cell r="M114">
            <v>0</v>
          </cell>
          <cell r="N114">
            <v>0</v>
          </cell>
          <cell r="O114">
            <v>5600</v>
          </cell>
          <cell r="P114">
            <v>11200</v>
          </cell>
        </row>
        <row r="115">
          <cell r="A115" t="str">
            <v>A.3.9</v>
          </cell>
          <cell r="B115" t="str">
            <v xml:space="preserve">  480V EMERGENCY MCC SINGLE FACE , 40KA</v>
          </cell>
          <cell r="C115">
            <v>3</v>
          </cell>
          <cell r="D115" t="str">
            <v>PNL</v>
          </cell>
          <cell r="E115">
            <v>140000</v>
          </cell>
          <cell r="F115">
            <v>420000</v>
          </cell>
          <cell r="G115">
            <v>0</v>
          </cell>
          <cell r="H115">
            <v>0</v>
          </cell>
          <cell r="I115">
            <v>15</v>
          </cell>
          <cell r="J115">
            <v>45</v>
          </cell>
          <cell r="K115">
            <v>140000</v>
          </cell>
          <cell r="L115">
            <v>420000</v>
          </cell>
          <cell r="M115">
            <v>0</v>
          </cell>
          <cell r="N115">
            <v>0</v>
          </cell>
          <cell r="O115">
            <v>4200</v>
          </cell>
          <cell r="P115">
            <v>12600</v>
          </cell>
        </row>
        <row r="116">
          <cell r="B116" t="str">
            <v>SUB-TOTAL (A.3)</v>
          </cell>
          <cell r="C116">
            <v>0</v>
          </cell>
          <cell r="D116">
            <v>0</v>
          </cell>
          <cell r="E116">
            <v>0</v>
          </cell>
          <cell r="F116">
            <v>22314000</v>
          </cell>
          <cell r="G116">
            <v>0</v>
          </cell>
          <cell r="H116">
            <v>0</v>
          </cell>
          <cell r="I116">
            <v>0</v>
          </cell>
          <cell r="J116">
            <v>1302</v>
          </cell>
          <cell r="K116">
            <v>0</v>
          </cell>
          <cell r="L116">
            <v>22314000</v>
          </cell>
          <cell r="M116">
            <v>0</v>
          </cell>
          <cell r="N116">
            <v>0</v>
          </cell>
          <cell r="O116">
            <v>0</v>
          </cell>
          <cell r="P116">
            <v>364560</v>
          </cell>
        </row>
        <row r="117">
          <cell r="F117">
            <v>0</v>
          </cell>
          <cell r="G117">
            <v>0</v>
          </cell>
          <cell r="H117">
            <v>0</v>
          </cell>
          <cell r="I117">
            <v>0</v>
          </cell>
          <cell r="J117">
            <v>0</v>
          </cell>
          <cell r="K117">
            <v>0</v>
          </cell>
          <cell r="L117">
            <v>0</v>
          </cell>
          <cell r="M117">
            <v>0</v>
          </cell>
          <cell r="N117">
            <v>0</v>
          </cell>
          <cell r="O117">
            <v>0</v>
          </cell>
          <cell r="P117">
            <v>0</v>
          </cell>
        </row>
        <row r="118">
          <cell r="A118" t="str">
            <v>*</v>
          </cell>
          <cell r="B118" t="str">
            <v>DWG. NO. XK11A-0000-09,10</v>
          </cell>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row>
        <row r="119">
          <cell r="A119" t="str">
            <v xml:space="preserve">   A.4</v>
          </cell>
          <cell r="B119" t="str">
            <v>NO.2 SUBSTATION (碼頭區)</v>
          </cell>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cell r="Q119" t="str">
            <v xml:space="preserve">  6.9KV VCB 1250A , MCC PANEL</v>
          </cell>
        </row>
        <row r="120">
          <cell r="A120" t="str">
            <v>A.4.1</v>
          </cell>
          <cell r="B120" t="str">
            <v xml:space="preserve">  6.9KV VCB 1250A 40KA , SWITCHGEAR INCOMING &amp; TIE PANEL &amp; FEEDER PANEL</v>
          </cell>
          <cell r="C120">
            <v>5</v>
          </cell>
          <cell r="D120" t="str">
            <v>PNL</v>
          </cell>
          <cell r="E120">
            <v>800000</v>
          </cell>
          <cell r="F120">
            <v>4000000</v>
          </cell>
          <cell r="G120">
            <v>0</v>
          </cell>
          <cell r="H120">
            <v>0</v>
          </cell>
          <cell r="I120">
            <v>20</v>
          </cell>
          <cell r="J120">
            <v>100</v>
          </cell>
          <cell r="K120">
            <v>800000</v>
          </cell>
          <cell r="L120">
            <v>4000000</v>
          </cell>
          <cell r="M120">
            <v>0</v>
          </cell>
          <cell r="N120">
            <v>0</v>
          </cell>
          <cell r="O120">
            <v>5600</v>
          </cell>
          <cell r="P120">
            <v>28000</v>
          </cell>
        </row>
        <row r="121">
          <cell r="A121" t="str">
            <v>A.4.2</v>
          </cell>
          <cell r="B121" t="str">
            <v xml:space="preserve">  6.9KV VCB 1250A , MCC PANEL</v>
          </cell>
          <cell r="C121">
            <v>3</v>
          </cell>
          <cell r="D121" t="str">
            <v>PNL</v>
          </cell>
          <cell r="E121">
            <v>700000</v>
          </cell>
          <cell r="F121">
            <v>2100000</v>
          </cell>
          <cell r="G121">
            <v>0</v>
          </cell>
          <cell r="H121">
            <v>0</v>
          </cell>
          <cell r="I121">
            <v>20</v>
          </cell>
          <cell r="J121">
            <v>60</v>
          </cell>
          <cell r="K121">
            <v>700000</v>
          </cell>
          <cell r="L121">
            <v>2100000</v>
          </cell>
          <cell r="M121">
            <v>0</v>
          </cell>
          <cell r="N121">
            <v>0</v>
          </cell>
          <cell r="O121">
            <v>5600</v>
          </cell>
          <cell r="P121">
            <v>16800</v>
          </cell>
        </row>
        <row r="122">
          <cell r="A122" t="str">
            <v>A.4.3</v>
          </cell>
          <cell r="B122" t="str">
            <v xml:space="preserve">  6.9KV 500KVA , W/GCS , CAPACIATOR PANEL</v>
          </cell>
          <cell r="C122">
            <v>2</v>
          </cell>
          <cell r="D122" t="str">
            <v>PNL</v>
          </cell>
          <cell r="E122">
            <v>600000</v>
          </cell>
          <cell r="F122">
            <v>1200000</v>
          </cell>
          <cell r="G122">
            <v>0</v>
          </cell>
          <cell r="H122">
            <v>0</v>
          </cell>
          <cell r="I122">
            <v>20</v>
          </cell>
          <cell r="J122">
            <v>40</v>
          </cell>
          <cell r="K122">
            <v>600000</v>
          </cell>
          <cell r="L122">
            <v>1200000</v>
          </cell>
          <cell r="M122">
            <v>0</v>
          </cell>
          <cell r="N122">
            <v>0</v>
          </cell>
          <cell r="O122">
            <v>5600</v>
          </cell>
          <cell r="P122">
            <v>11200</v>
          </cell>
        </row>
        <row r="123">
          <cell r="A123" t="str">
            <v>A.4.4</v>
          </cell>
          <cell r="B123" t="str">
            <v xml:space="preserve">  6.9KV 1000KVA , W/GCS , CAPACIATOR PANEL</v>
          </cell>
          <cell r="C123">
            <v>2</v>
          </cell>
          <cell r="D123" t="str">
            <v>PNL</v>
          </cell>
          <cell r="E123">
            <v>900000</v>
          </cell>
          <cell r="F123">
            <v>1800000</v>
          </cell>
          <cell r="G123">
            <v>0</v>
          </cell>
          <cell r="H123">
            <v>0</v>
          </cell>
          <cell r="I123">
            <v>20</v>
          </cell>
          <cell r="J123">
            <v>40</v>
          </cell>
          <cell r="K123">
            <v>900000</v>
          </cell>
          <cell r="L123">
            <v>1800000</v>
          </cell>
          <cell r="M123">
            <v>0</v>
          </cell>
          <cell r="N123">
            <v>0</v>
          </cell>
          <cell r="O123">
            <v>5600</v>
          </cell>
          <cell r="P123">
            <v>11200</v>
          </cell>
        </row>
        <row r="124">
          <cell r="A124" t="str">
            <v>A.4.5</v>
          </cell>
          <cell r="B124" t="str">
            <v xml:space="preserve">  CAST RESIN DRY TYPE TR. , IP20 ENCLOSURE , 3 PHASE 6.9KV/480V ,1000KVA </v>
          </cell>
          <cell r="C124">
            <v>2</v>
          </cell>
          <cell r="D124" t="str">
            <v>SET</v>
          </cell>
          <cell r="E124">
            <v>410000</v>
          </cell>
          <cell r="F124">
            <v>820000</v>
          </cell>
          <cell r="G124">
            <v>0</v>
          </cell>
          <cell r="H124">
            <v>0</v>
          </cell>
          <cell r="I124">
            <v>108</v>
          </cell>
          <cell r="J124">
            <v>216</v>
          </cell>
          <cell r="K124">
            <v>410000</v>
          </cell>
          <cell r="L124">
            <v>820000</v>
          </cell>
          <cell r="M124">
            <v>0</v>
          </cell>
          <cell r="N124">
            <v>0</v>
          </cell>
          <cell r="O124">
            <v>30240</v>
          </cell>
          <cell r="P124">
            <v>60480</v>
          </cell>
        </row>
        <row r="125">
          <cell r="A125" t="str">
            <v>A.4.6</v>
          </cell>
          <cell r="B125" t="str">
            <v xml:space="preserve">  480V BUS DUCT, 3PH 3W, 1600A INDOOR, 30KA , 6M LG</v>
          </cell>
          <cell r="C125">
            <v>2</v>
          </cell>
          <cell r="D125" t="str">
            <v>SET</v>
          </cell>
          <cell r="E125">
            <v>210000</v>
          </cell>
          <cell r="F125">
            <v>420000</v>
          </cell>
          <cell r="G125">
            <v>0</v>
          </cell>
          <cell r="H125">
            <v>0</v>
          </cell>
          <cell r="I125">
            <v>36</v>
          </cell>
          <cell r="J125">
            <v>72</v>
          </cell>
          <cell r="K125">
            <v>210000</v>
          </cell>
          <cell r="L125">
            <v>420000</v>
          </cell>
          <cell r="M125">
            <v>0</v>
          </cell>
          <cell r="N125">
            <v>0</v>
          </cell>
          <cell r="O125">
            <v>10080</v>
          </cell>
          <cell r="P125">
            <v>20160</v>
          </cell>
        </row>
        <row r="126">
          <cell r="A126" t="str">
            <v>A.4.7</v>
          </cell>
          <cell r="B126" t="str">
            <v xml:space="preserve">  480V SWGR , 30KA, INCOMING ACB1600Ax2PNL &amp; TIE ACB1600A </v>
          </cell>
          <cell r="C126">
            <v>1</v>
          </cell>
          <cell r="D126" t="str">
            <v>LOT</v>
          </cell>
          <cell r="E126">
            <v>1100000</v>
          </cell>
          <cell r="F126">
            <v>1100000</v>
          </cell>
          <cell r="G126">
            <v>0</v>
          </cell>
          <cell r="H126">
            <v>0</v>
          </cell>
          <cell r="I126">
            <v>60</v>
          </cell>
          <cell r="J126">
            <v>60</v>
          </cell>
          <cell r="K126">
            <v>1100000</v>
          </cell>
          <cell r="L126">
            <v>1100000</v>
          </cell>
          <cell r="M126">
            <v>0</v>
          </cell>
          <cell r="N126">
            <v>0</v>
          </cell>
          <cell r="O126">
            <v>16800</v>
          </cell>
          <cell r="P126">
            <v>16800</v>
          </cell>
        </row>
        <row r="127">
          <cell r="A127" t="str">
            <v>A.4.8</v>
          </cell>
          <cell r="B127" t="str">
            <v xml:space="preserve">  480V MCC SINGLE FACE , 30KA</v>
          </cell>
          <cell r="C127">
            <v>7</v>
          </cell>
          <cell r="D127" t="str">
            <v>PNL</v>
          </cell>
          <cell r="E127">
            <v>120000</v>
          </cell>
          <cell r="F127">
            <v>840000</v>
          </cell>
          <cell r="G127">
            <v>0</v>
          </cell>
          <cell r="H127">
            <v>0</v>
          </cell>
          <cell r="I127">
            <v>15</v>
          </cell>
          <cell r="J127">
            <v>105</v>
          </cell>
          <cell r="K127">
            <v>120000</v>
          </cell>
          <cell r="L127">
            <v>840000</v>
          </cell>
          <cell r="M127">
            <v>0</v>
          </cell>
          <cell r="N127">
            <v>0</v>
          </cell>
          <cell r="O127">
            <v>4200</v>
          </cell>
          <cell r="P127">
            <v>29400</v>
          </cell>
        </row>
        <row r="128">
          <cell r="B128" t="str">
            <v>SUB-TOTAL (A.4)</v>
          </cell>
          <cell r="C128">
            <v>0</v>
          </cell>
          <cell r="D128">
            <v>0</v>
          </cell>
          <cell r="E128">
            <v>0</v>
          </cell>
          <cell r="F128">
            <v>12280000</v>
          </cell>
          <cell r="G128">
            <v>0</v>
          </cell>
          <cell r="H128">
            <v>0</v>
          </cell>
          <cell r="I128">
            <v>0</v>
          </cell>
          <cell r="J128">
            <v>693</v>
          </cell>
          <cell r="K128">
            <v>0</v>
          </cell>
          <cell r="L128">
            <v>12280000</v>
          </cell>
          <cell r="M128">
            <v>0</v>
          </cell>
          <cell r="N128">
            <v>0</v>
          </cell>
          <cell r="O128">
            <v>0</v>
          </cell>
          <cell r="P128">
            <v>194040</v>
          </cell>
        </row>
        <row r="129">
          <cell r="F129">
            <v>0</v>
          </cell>
          <cell r="G129">
            <v>0</v>
          </cell>
          <cell r="H129">
            <v>0</v>
          </cell>
          <cell r="I129">
            <v>0</v>
          </cell>
          <cell r="J129">
            <v>0</v>
          </cell>
          <cell r="K129">
            <v>0</v>
          </cell>
          <cell r="L129">
            <v>0</v>
          </cell>
          <cell r="M129">
            <v>0</v>
          </cell>
          <cell r="N129">
            <v>0</v>
          </cell>
          <cell r="O129">
            <v>0</v>
          </cell>
          <cell r="P129">
            <v>0</v>
          </cell>
          <cell r="Q129">
            <v>0</v>
          </cell>
        </row>
        <row r="130">
          <cell r="A130" t="str">
            <v>A.5</v>
          </cell>
          <cell r="B130" t="str">
            <v xml:space="preserve"> DISEL STAND-BY GENERATOR 1250KW OUTPUT,</v>
          </cell>
          <cell r="C130">
            <v>1</v>
          </cell>
          <cell r="D130" t="str">
            <v>SET</v>
          </cell>
          <cell r="E130">
            <v>6250000</v>
          </cell>
          <cell r="F130">
            <v>6250000</v>
          </cell>
          <cell r="G130">
            <v>0</v>
          </cell>
          <cell r="H130">
            <v>0</v>
          </cell>
          <cell r="I130">
            <v>560</v>
          </cell>
          <cell r="J130">
            <v>560</v>
          </cell>
          <cell r="K130">
            <v>6250000</v>
          </cell>
          <cell r="L130">
            <v>6250000</v>
          </cell>
          <cell r="M130">
            <v>0</v>
          </cell>
          <cell r="N130">
            <v>0</v>
          </cell>
          <cell r="O130">
            <v>224000</v>
          </cell>
          <cell r="P130">
            <v>224000</v>
          </cell>
        </row>
        <row r="131">
          <cell r="B131" t="str">
            <v xml:space="preserve"> 3PH 3W 480V, W/ CONTROL PANEL , DALY TANK</v>
          </cell>
          <cell r="C131">
            <v>0</v>
          </cell>
          <cell r="D131">
            <v>0</v>
          </cell>
          <cell r="E131">
            <v>0</v>
          </cell>
          <cell r="F131">
            <v>0</v>
          </cell>
          <cell r="G131">
            <v>0</v>
          </cell>
          <cell r="H131">
            <v>0</v>
          </cell>
          <cell r="I131">
            <v>0</v>
          </cell>
          <cell r="J131">
            <v>0</v>
          </cell>
          <cell r="K131">
            <v>0</v>
          </cell>
          <cell r="L131">
            <v>0</v>
          </cell>
          <cell r="M131">
            <v>0</v>
          </cell>
          <cell r="N131">
            <v>0</v>
          </cell>
          <cell r="O131">
            <v>0</v>
          </cell>
          <cell r="P131">
            <v>0</v>
          </cell>
        </row>
        <row r="132">
          <cell r="A132">
            <v>0</v>
          </cell>
          <cell r="B132">
            <v>0</v>
          </cell>
          <cell r="C132">
            <v>0</v>
          </cell>
          <cell r="D132">
            <v>0</v>
          </cell>
          <cell r="E132">
            <v>0</v>
          </cell>
          <cell r="F132">
            <v>0</v>
          </cell>
          <cell r="G132">
            <v>0</v>
          </cell>
          <cell r="H132">
            <v>0</v>
          </cell>
          <cell r="I132">
            <v>0</v>
          </cell>
          <cell r="J132">
            <v>0</v>
          </cell>
          <cell r="K132">
            <v>0</v>
          </cell>
          <cell r="L132">
            <v>0</v>
          </cell>
          <cell r="M132">
            <v>0</v>
          </cell>
          <cell r="N132">
            <v>0</v>
          </cell>
          <cell r="O132">
            <v>0</v>
          </cell>
          <cell r="P132">
            <v>0</v>
          </cell>
        </row>
        <row r="133">
          <cell r="A133" t="str">
            <v>A.6</v>
          </cell>
          <cell r="B133" t="str">
            <v>3 PHASE 480V-120V UPS</v>
          </cell>
          <cell r="C133">
            <v>0</v>
          </cell>
          <cell r="D133">
            <v>0</v>
          </cell>
          <cell r="E133">
            <v>0</v>
          </cell>
          <cell r="F133">
            <v>0</v>
          </cell>
          <cell r="G133">
            <v>0</v>
          </cell>
          <cell r="H133">
            <v>0</v>
          </cell>
          <cell r="I133">
            <v>0</v>
          </cell>
          <cell r="J133">
            <v>0</v>
          </cell>
          <cell r="K133">
            <v>0</v>
          </cell>
          <cell r="L133">
            <v>0</v>
          </cell>
          <cell r="M133">
            <v>0</v>
          </cell>
          <cell r="N133">
            <v>0</v>
          </cell>
          <cell r="O133">
            <v>0</v>
          </cell>
          <cell r="P133">
            <v>0</v>
          </cell>
        </row>
        <row r="134">
          <cell r="A134" t="str">
            <v>A.6.1</v>
          </cell>
          <cell r="B134" t="str">
            <v xml:space="preserve"> 100 KVA ,  W/ BATTERY LEAD-CALCIUM TYPE 30 MIN.</v>
          </cell>
          <cell r="C134">
            <v>1</v>
          </cell>
          <cell r="D134" t="str">
            <v>SET</v>
          </cell>
          <cell r="E134">
            <v>1250000</v>
          </cell>
          <cell r="F134">
            <v>1250000</v>
          </cell>
          <cell r="G134">
            <v>0</v>
          </cell>
          <cell r="H134">
            <v>0</v>
          </cell>
          <cell r="I134">
            <v>188</v>
          </cell>
          <cell r="J134">
            <v>188</v>
          </cell>
          <cell r="K134">
            <v>1250000</v>
          </cell>
          <cell r="L134">
            <v>1250000</v>
          </cell>
          <cell r="M134">
            <v>0</v>
          </cell>
          <cell r="N134">
            <v>0</v>
          </cell>
          <cell r="O134">
            <v>52640</v>
          </cell>
          <cell r="P134">
            <v>52640</v>
          </cell>
        </row>
        <row r="135">
          <cell r="A135" t="str">
            <v>A.6.2</v>
          </cell>
          <cell r="B135" t="str">
            <v xml:space="preserve"> 15 KVA ,  W/ BATTERY LEAD-CALCIUM TYPE 30 MIN.</v>
          </cell>
          <cell r="C135">
            <v>1</v>
          </cell>
          <cell r="D135" t="str">
            <v>SET</v>
          </cell>
          <cell r="E135">
            <v>300000</v>
          </cell>
          <cell r="F135">
            <v>300000</v>
          </cell>
          <cell r="G135">
            <v>0</v>
          </cell>
          <cell r="H135">
            <v>0</v>
          </cell>
          <cell r="I135">
            <v>50</v>
          </cell>
          <cell r="J135">
            <v>50</v>
          </cell>
          <cell r="K135">
            <v>300000</v>
          </cell>
          <cell r="L135">
            <v>300000</v>
          </cell>
          <cell r="M135">
            <v>0</v>
          </cell>
          <cell r="N135">
            <v>0</v>
          </cell>
          <cell r="O135">
            <v>14000</v>
          </cell>
          <cell r="P135">
            <v>14000</v>
          </cell>
        </row>
        <row r="136">
          <cell r="A136" t="str">
            <v>A.8.1</v>
          </cell>
          <cell r="B136" t="str">
            <v>SUB-TOTAL (A.6)</v>
          </cell>
          <cell r="C136">
            <v>0</v>
          </cell>
          <cell r="D136">
            <v>0</v>
          </cell>
          <cell r="E136">
            <v>0</v>
          </cell>
          <cell r="F136">
            <v>1550000</v>
          </cell>
          <cell r="G136">
            <v>0</v>
          </cell>
          <cell r="H136">
            <v>0</v>
          </cell>
          <cell r="I136">
            <v>0</v>
          </cell>
          <cell r="J136">
            <v>238</v>
          </cell>
          <cell r="K136">
            <v>0</v>
          </cell>
          <cell r="L136">
            <v>1550000</v>
          </cell>
          <cell r="M136">
            <v>0</v>
          </cell>
          <cell r="N136">
            <v>0</v>
          </cell>
          <cell r="O136">
            <v>0</v>
          </cell>
          <cell r="P136">
            <v>66640</v>
          </cell>
        </row>
        <row r="137">
          <cell r="F137">
            <v>0</v>
          </cell>
          <cell r="H137">
            <v>0</v>
          </cell>
        </row>
        <row r="138">
          <cell r="A138" t="str">
            <v>A.7</v>
          </cell>
          <cell r="B138" t="str">
            <v xml:space="preserve">  DC POWER SUPPLY       </v>
          </cell>
          <cell r="J138">
            <v>0</v>
          </cell>
          <cell r="K138">
            <v>0</v>
          </cell>
          <cell r="L138">
            <v>0</v>
          </cell>
          <cell r="M138">
            <v>0</v>
          </cell>
          <cell r="N138">
            <v>0</v>
          </cell>
          <cell r="O138">
            <v>0</v>
          </cell>
          <cell r="P138">
            <v>0</v>
          </cell>
        </row>
        <row r="139">
          <cell r="A139" t="str">
            <v>A.7.1</v>
          </cell>
          <cell r="B139" t="str">
            <v xml:space="preserve"> 125VDC CHAGER, 50A,  W/ 60AH LEAD-CALCIUM BATTERY &amp; RACK</v>
          </cell>
          <cell r="C139">
            <v>1</v>
          </cell>
          <cell r="D139" t="str">
            <v>SET</v>
          </cell>
          <cell r="E139">
            <v>325000</v>
          </cell>
          <cell r="F139">
            <v>325000</v>
          </cell>
          <cell r="G139">
            <v>0</v>
          </cell>
          <cell r="H139">
            <v>0</v>
          </cell>
          <cell r="I139">
            <v>50</v>
          </cell>
          <cell r="J139">
            <v>50</v>
          </cell>
          <cell r="K139">
            <v>325000</v>
          </cell>
          <cell r="L139">
            <v>325000</v>
          </cell>
          <cell r="M139">
            <v>0</v>
          </cell>
          <cell r="N139">
            <v>0</v>
          </cell>
          <cell r="O139">
            <v>14000</v>
          </cell>
          <cell r="P139">
            <v>14000</v>
          </cell>
        </row>
        <row r="140">
          <cell r="A140" t="str">
            <v>A.7.2</v>
          </cell>
          <cell r="B140" t="str">
            <v xml:space="preserve"> 125VDC CHAGER, 25A,  W/ 30AH LEAD-CALCIUM BATTERY &amp; RACK</v>
          </cell>
          <cell r="C140">
            <v>2</v>
          </cell>
          <cell r="D140" t="str">
            <v>SET</v>
          </cell>
          <cell r="E140">
            <v>245000</v>
          </cell>
          <cell r="F140">
            <v>490000</v>
          </cell>
          <cell r="G140">
            <v>0</v>
          </cell>
          <cell r="H140">
            <v>0</v>
          </cell>
          <cell r="I140">
            <v>35</v>
          </cell>
          <cell r="J140">
            <v>70</v>
          </cell>
          <cell r="K140">
            <v>245000</v>
          </cell>
          <cell r="L140">
            <v>490000</v>
          </cell>
          <cell r="M140">
            <v>0</v>
          </cell>
          <cell r="N140">
            <v>0</v>
          </cell>
          <cell r="O140">
            <v>9800</v>
          </cell>
          <cell r="P140">
            <v>19600</v>
          </cell>
        </row>
        <row r="141">
          <cell r="B141" t="str">
            <v>SUB-TOTAL (A7)</v>
          </cell>
          <cell r="C141">
            <v>0</v>
          </cell>
          <cell r="D141">
            <v>0</v>
          </cell>
          <cell r="E141">
            <v>0</v>
          </cell>
          <cell r="F141">
            <v>815000</v>
          </cell>
          <cell r="G141">
            <v>0</v>
          </cell>
          <cell r="H141">
            <v>0</v>
          </cell>
          <cell r="I141">
            <v>0</v>
          </cell>
          <cell r="J141">
            <v>120</v>
          </cell>
          <cell r="K141">
            <v>0</v>
          </cell>
          <cell r="L141">
            <v>815000</v>
          </cell>
          <cell r="M141">
            <v>0</v>
          </cell>
          <cell r="N141">
            <v>0</v>
          </cell>
          <cell r="O141">
            <v>0</v>
          </cell>
          <cell r="P141">
            <v>33600</v>
          </cell>
        </row>
        <row r="143">
          <cell r="A143" t="str">
            <v>A.8</v>
          </cell>
          <cell r="B143" t="str">
            <v>OTHER</v>
          </cell>
        </row>
        <row r="144">
          <cell r="A144" t="str">
            <v>A.8.1</v>
          </cell>
          <cell r="B144" t="str">
            <v>SELF-STANDING POWER PANEL, 480V, 65KA</v>
          </cell>
          <cell r="C144">
            <v>1</v>
          </cell>
          <cell r="D144" t="str">
            <v>SET</v>
          </cell>
          <cell r="E144">
            <v>120000</v>
          </cell>
          <cell r="F144">
            <v>120000</v>
          </cell>
          <cell r="G144">
            <v>0</v>
          </cell>
          <cell r="H144">
            <v>0</v>
          </cell>
          <cell r="I144">
            <v>20</v>
          </cell>
          <cell r="J144">
            <v>20</v>
          </cell>
          <cell r="K144">
            <v>120000</v>
          </cell>
          <cell r="L144">
            <v>120000</v>
          </cell>
          <cell r="M144">
            <v>0</v>
          </cell>
          <cell r="N144">
            <v>0</v>
          </cell>
          <cell r="O144">
            <v>5600</v>
          </cell>
          <cell r="P144">
            <v>5600</v>
          </cell>
        </row>
        <row r="145">
          <cell r="B145" t="str">
            <v>PNL. NO. CCR2-D-MC1 (DWG. NO. XK11A-0000-12)</v>
          </cell>
          <cell r="C145">
            <v>0</v>
          </cell>
          <cell r="D145">
            <v>0</v>
          </cell>
          <cell r="E145">
            <v>0</v>
          </cell>
          <cell r="F145">
            <v>0</v>
          </cell>
          <cell r="G145">
            <v>0</v>
          </cell>
          <cell r="H145">
            <v>0</v>
          </cell>
          <cell r="I145">
            <v>0</v>
          </cell>
          <cell r="J145">
            <v>0</v>
          </cell>
          <cell r="K145">
            <v>0</v>
          </cell>
          <cell r="L145">
            <v>0</v>
          </cell>
          <cell r="M145">
            <v>0</v>
          </cell>
          <cell r="N145">
            <v>0</v>
          </cell>
          <cell r="O145">
            <v>0</v>
          </cell>
          <cell r="P145">
            <v>0</v>
          </cell>
        </row>
        <row r="146">
          <cell r="A146" t="str">
            <v>A.8.2</v>
          </cell>
          <cell r="B146" t="str">
            <v>SELF-STANDING POWER PANEL, 480V, 30KA (DWG. NO. XK11A-0000-12)</v>
          </cell>
          <cell r="C146">
            <v>6</v>
          </cell>
          <cell r="D146" t="str">
            <v>SET</v>
          </cell>
          <cell r="E146">
            <v>140000</v>
          </cell>
          <cell r="F146">
            <v>840000</v>
          </cell>
          <cell r="G146">
            <v>0</v>
          </cell>
          <cell r="H146">
            <v>0</v>
          </cell>
          <cell r="I146">
            <v>20</v>
          </cell>
          <cell r="J146">
            <v>120</v>
          </cell>
          <cell r="K146">
            <v>140000</v>
          </cell>
          <cell r="L146">
            <v>840000</v>
          </cell>
          <cell r="M146">
            <v>0</v>
          </cell>
          <cell r="N146">
            <v>0</v>
          </cell>
          <cell r="O146">
            <v>5600</v>
          </cell>
          <cell r="P146">
            <v>33600</v>
          </cell>
        </row>
        <row r="147">
          <cell r="B147" t="str">
            <v>PNL. NO. POWER PANEL.</v>
          </cell>
          <cell r="C147">
            <v>0</v>
          </cell>
          <cell r="D147">
            <v>0</v>
          </cell>
          <cell r="E147">
            <v>0</v>
          </cell>
          <cell r="F147">
            <v>0</v>
          </cell>
          <cell r="G147">
            <v>0</v>
          </cell>
          <cell r="H147">
            <v>0</v>
          </cell>
          <cell r="I147">
            <v>0</v>
          </cell>
          <cell r="J147">
            <v>0</v>
          </cell>
          <cell r="K147">
            <v>0</v>
          </cell>
          <cell r="L147">
            <v>0</v>
          </cell>
          <cell r="M147">
            <v>0</v>
          </cell>
          <cell r="N147">
            <v>0</v>
          </cell>
          <cell r="O147">
            <v>0</v>
          </cell>
          <cell r="P147">
            <v>0</v>
          </cell>
        </row>
        <row r="148">
          <cell r="A148" t="str">
            <v>A.8.3</v>
          </cell>
          <cell r="B148" t="str">
            <v>DRY RTANSFORMER, WEATHER PROOF ENCLOSURE</v>
          </cell>
          <cell r="C148">
            <v>0</v>
          </cell>
          <cell r="D148">
            <v>0</v>
          </cell>
          <cell r="E148">
            <v>0</v>
          </cell>
          <cell r="F148">
            <v>0</v>
          </cell>
          <cell r="G148">
            <v>0</v>
          </cell>
          <cell r="H148">
            <v>0</v>
          </cell>
          <cell r="I148">
            <v>0</v>
          </cell>
          <cell r="J148">
            <v>0</v>
          </cell>
          <cell r="K148">
            <v>0</v>
          </cell>
          <cell r="L148">
            <v>0</v>
          </cell>
          <cell r="M148">
            <v>0</v>
          </cell>
          <cell r="N148">
            <v>0</v>
          </cell>
          <cell r="O148">
            <v>0</v>
          </cell>
          <cell r="P148">
            <v>0</v>
          </cell>
        </row>
        <row r="149">
          <cell r="B149" t="str">
            <v>480/240V, 30KVA</v>
          </cell>
          <cell r="C149">
            <v>9</v>
          </cell>
          <cell r="D149" t="str">
            <v>SET</v>
          </cell>
          <cell r="E149">
            <v>40000</v>
          </cell>
          <cell r="F149">
            <v>360000</v>
          </cell>
          <cell r="G149">
            <v>0</v>
          </cell>
          <cell r="H149">
            <v>0</v>
          </cell>
          <cell r="I149">
            <v>18</v>
          </cell>
          <cell r="J149">
            <v>162</v>
          </cell>
          <cell r="K149">
            <v>40000</v>
          </cell>
          <cell r="L149">
            <v>360000</v>
          </cell>
          <cell r="M149">
            <v>0</v>
          </cell>
          <cell r="N149">
            <v>0</v>
          </cell>
          <cell r="O149">
            <v>5040</v>
          </cell>
          <cell r="P149">
            <v>45360</v>
          </cell>
        </row>
        <row r="150">
          <cell r="B150" t="str">
            <v>480/240V, 20KVA</v>
          </cell>
          <cell r="C150">
            <v>6</v>
          </cell>
          <cell r="D150" t="str">
            <v>SET</v>
          </cell>
          <cell r="E150">
            <v>30000</v>
          </cell>
          <cell r="F150">
            <v>180000</v>
          </cell>
          <cell r="G150">
            <v>0</v>
          </cell>
          <cell r="H150">
            <v>0</v>
          </cell>
          <cell r="I150">
            <v>14</v>
          </cell>
          <cell r="J150">
            <v>84</v>
          </cell>
          <cell r="K150">
            <v>30000</v>
          </cell>
          <cell r="L150">
            <v>180000</v>
          </cell>
          <cell r="M150">
            <v>0</v>
          </cell>
          <cell r="N150">
            <v>0</v>
          </cell>
          <cell r="O150">
            <v>3920</v>
          </cell>
          <cell r="P150">
            <v>23520</v>
          </cell>
        </row>
        <row r="151">
          <cell r="B151" t="str">
            <v>480/240V, 10KVA</v>
          </cell>
          <cell r="C151">
            <v>9</v>
          </cell>
          <cell r="D151" t="str">
            <v>SET</v>
          </cell>
          <cell r="E151">
            <v>22000</v>
          </cell>
          <cell r="F151">
            <v>198000</v>
          </cell>
          <cell r="G151">
            <v>0</v>
          </cell>
          <cell r="H151">
            <v>0</v>
          </cell>
          <cell r="I151">
            <v>9</v>
          </cell>
          <cell r="J151">
            <v>81</v>
          </cell>
          <cell r="K151">
            <v>22000</v>
          </cell>
          <cell r="L151">
            <v>198000</v>
          </cell>
          <cell r="M151">
            <v>0</v>
          </cell>
          <cell r="N151">
            <v>0</v>
          </cell>
          <cell r="O151">
            <v>2520</v>
          </cell>
          <cell r="P151">
            <v>22680</v>
          </cell>
        </row>
        <row r="152">
          <cell r="A152" t="str">
            <v>A.8.4</v>
          </cell>
          <cell r="B152" t="str">
            <v xml:space="preserve"> MCC FOR TRASH , 480V MCC SINGLE FACE , 30KA</v>
          </cell>
          <cell r="C152">
            <v>5</v>
          </cell>
          <cell r="D152" t="str">
            <v>SET</v>
          </cell>
          <cell r="E152">
            <v>120000</v>
          </cell>
          <cell r="F152">
            <v>600000</v>
          </cell>
          <cell r="G152">
            <v>0</v>
          </cell>
          <cell r="H152">
            <v>0</v>
          </cell>
          <cell r="I152">
            <v>15</v>
          </cell>
          <cell r="J152">
            <v>75</v>
          </cell>
          <cell r="K152">
            <v>120000</v>
          </cell>
          <cell r="L152">
            <v>600000</v>
          </cell>
          <cell r="M152">
            <v>0</v>
          </cell>
          <cell r="N152">
            <v>0</v>
          </cell>
          <cell r="O152">
            <v>4200</v>
          </cell>
          <cell r="P152">
            <v>21000</v>
          </cell>
        </row>
        <row r="153">
          <cell r="A153" t="str">
            <v>A.8.5</v>
          </cell>
          <cell r="B153" t="str">
            <v>600VAC, 100A ATS PANEL, WALL MOUNT, INDOOR</v>
          </cell>
          <cell r="C153">
            <v>3</v>
          </cell>
          <cell r="D153" t="str">
            <v>SET</v>
          </cell>
          <cell r="E153">
            <v>100000</v>
          </cell>
          <cell r="F153">
            <v>300000</v>
          </cell>
          <cell r="G153">
            <v>0</v>
          </cell>
          <cell r="H153">
            <v>0</v>
          </cell>
          <cell r="I153">
            <v>15</v>
          </cell>
          <cell r="J153">
            <v>45</v>
          </cell>
          <cell r="K153">
            <v>100000</v>
          </cell>
          <cell r="L153">
            <v>300000</v>
          </cell>
          <cell r="M153">
            <v>0</v>
          </cell>
          <cell r="N153">
            <v>0</v>
          </cell>
          <cell r="O153">
            <v>4200</v>
          </cell>
          <cell r="P153">
            <v>12600</v>
          </cell>
        </row>
        <row r="154">
          <cell r="A154" t="str">
            <v>A.8.6</v>
          </cell>
          <cell r="B154" t="str">
            <v>100A NFB PANEL, WALL MOUNT., INDOOR</v>
          </cell>
          <cell r="C154">
            <v>6</v>
          </cell>
          <cell r="D154" t="str">
            <v>SET</v>
          </cell>
          <cell r="E154">
            <v>4000</v>
          </cell>
          <cell r="F154">
            <v>24000</v>
          </cell>
          <cell r="G154">
            <v>0</v>
          </cell>
          <cell r="H154">
            <v>0</v>
          </cell>
          <cell r="I154">
            <v>4</v>
          </cell>
          <cell r="J154">
            <v>24</v>
          </cell>
          <cell r="K154">
            <v>4000</v>
          </cell>
          <cell r="L154">
            <v>24000</v>
          </cell>
          <cell r="M154">
            <v>0</v>
          </cell>
          <cell r="N154">
            <v>0</v>
          </cell>
          <cell r="O154">
            <v>1120</v>
          </cell>
          <cell r="P154">
            <v>6720</v>
          </cell>
        </row>
        <row r="155">
          <cell r="A155" t="str">
            <v>A.8.7</v>
          </cell>
          <cell r="B155" t="str">
            <v>600V PDP PANEL, WALL MOUNT, INDOOR</v>
          </cell>
          <cell r="C155">
            <v>6</v>
          </cell>
          <cell r="D155" t="str">
            <v>SET</v>
          </cell>
          <cell r="E155">
            <v>9000</v>
          </cell>
          <cell r="F155">
            <v>54000</v>
          </cell>
          <cell r="G155">
            <v>0</v>
          </cell>
          <cell r="H155">
            <v>0</v>
          </cell>
          <cell r="I155">
            <v>6</v>
          </cell>
          <cell r="J155">
            <v>36</v>
          </cell>
          <cell r="K155">
            <v>9000</v>
          </cell>
          <cell r="L155">
            <v>54000</v>
          </cell>
          <cell r="M155">
            <v>0</v>
          </cell>
          <cell r="N155">
            <v>0</v>
          </cell>
          <cell r="O155">
            <v>1680</v>
          </cell>
          <cell r="P155">
            <v>10080</v>
          </cell>
        </row>
        <row r="156">
          <cell r="B156" t="str">
            <v>W/NFB 100A x 1, 20A x6, 10KA</v>
          </cell>
        </row>
        <row r="157">
          <cell r="A157" t="str">
            <v>A.8.8</v>
          </cell>
          <cell r="B157" t="str">
            <v>POWER SYSTEM GRAPHIC PANEL, SELF-STANDING,</v>
          </cell>
          <cell r="C157">
            <v>1</v>
          </cell>
          <cell r="D157" t="str">
            <v>SET</v>
          </cell>
          <cell r="E157">
            <v>320000</v>
          </cell>
          <cell r="F157">
            <v>320000</v>
          </cell>
          <cell r="G157">
            <v>0</v>
          </cell>
          <cell r="H157">
            <v>0</v>
          </cell>
          <cell r="I157">
            <v>30</v>
          </cell>
          <cell r="J157">
            <v>30</v>
          </cell>
          <cell r="K157">
            <v>320000</v>
          </cell>
          <cell r="L157">
            <v>320000</v>
          </cell>
          <cell r="M157">
            <v>0</v>
          </cell>
          <cell r="N157">
            <v>0</v>
          </cell>
          <cell r="O157">
            <v>8400</v>
          </cell>
          <cell r="P157">
            <v>8400</v>
          </cell>
        </row>
        <row r="158">
          <cell r="B158" t="str">
            <v xml:space="preserve"> ENCLOSURE SIZE 2200(W)x2300(H)x600(D)MM.</v>
          </cell>
          <cell r="C158">
            <v>0</v>
          </cell>
          <cell r="D158">
            <v>0</v>
          </cell>
          <cell r="E158">
            <v>0</v>
          </cell>
          <cell r="F158">
            <v>0</v>
          </cell>
          <cell r="G158">
            <v>0</v>
          </cell>
          <cell r="H158">
            <v>0</v>
          </cell>
          <cell r="I158">
            <v>0</v>
          </cell>
          <cell r="J158">
            <v>0</v>
          </cell>
          <cell r="K158">
            <v>0</v>
          </cell>
          <cell r="L158">
            <v>0</v>
          </cell>
          <cell r="M158">
            <v>0</v>
          </cell>
          <cell r="N158">
            <v>0</v>
          </cell>
          <cell r="O158">
            <v>0</v>
          </cell>
          <cell r="P158">
            <v>0</v>
          </cell>
        </row>
        <row r="159">
          <cell r="B159" t="str">
            <v>MOSAIC PANEL SIZE 2000(W)x1000(H)MM., W/ LIGHT x60</v>
          </cell>
          <cell r="C159">
            <v>0</v>
          </cell>
          <cell r="D159">
            <v>0</v>
          </cell>
          <cell r="E159">
            <v>0</v>
          </cell>
          <cell r="F159">
            <v>0</v>
          </cell>
          <cell r="G159">
            <v>0</v>
          </cell>
          <cell r="H159">
            <v>0</v>
          </cell>
          <cell r="I159">
            <v>0</v>
          </cell>
          <cell r="J159">
            <v>0</v>
          </cell>
          <cell r="K159">
            <v>0</v>
          </cell>
          <cell r="L159">
            <v>0</v>
          </cell>
          <cell r="M159">
            <v>0</v>
          </cell>
          <cell r="N159">
            <v>0</v>
          </cell>
          <cell r="O159">
            <v>0</v>
          </cell>
          <cell r="P159">
            <v>0</v>
          </cell>
        </row>
        <row r="160">
          <cell r="B160" t="str">
            <v>SUB-TOTAL (A.8)</v>
          </cell>
          <cell r="C160">
            <v>0</v>
          </cell>
          <cell r="D160">
            <v>0</v>
          </cell>
          <cell r="E160">
            <v>0</v>
          </cell>
          <cell r="F160">
            <v>2996000</v>
          </cell>
          <cell r="G160">
            <v>0</v>
          </cell>
          <cell r="H160">
            <v>0</v>
          </cell>
          <cell r="I160">
            <v>0</v>
          </cell>
          <cell r="J160">
            <v>677</v>
          </cell>
          <cell r="K160">
            <v>0</v>
          </cell>
          <cell r="L160">
            <v>2996000</v>
          </cell>
          <cell r="M160">
            <v>0</v>
          </cell>
          <cell r="N160">
            <v>0</v>
          </cell>
          <cell r="O160">
            <v>0</v>
          </cell>
          <cell r="P160">
            <v>189560</v>
          </cell>
        </row>
        <row r="161">
          <cell r="O161">
            <v>0</v>
          </cell>
        </row>
        <row r="162">
          <cell r="A162" t="str">
            <v xml:space="preserve">   A.9</v>
          </cell>
          <cell r="B162" t="str">
            <v xml:space="preserve"> TEST FEE FOR MECH-ELEC CONSULANT CO. &amp; T.P.C.</v>
          </cell>
          <cell r="C162">
            <v>1</v>
          </cell>
          <cell r="D162" t="str">
            <v>LOT</v>
          </cell>
          <cell r="E162" t="str">
            <v>M+L</v>
          </cell>
          <cell r="F162" t="str">
            <v>M+L</v>
          </cell>
          <cell r="G162">
            <v>0</v>
          </cell>
          <cell r="H162">
            <v>0</v>
          </cell>
          <cell r="I162">
            <v>1607</v>
          </cell>
          <cell r="J162">
            <v>1607</v>
          </cell>
          <cell r="K162" t="str">
            <v>M+L</v>
          </cell>
          <cell r="L162" t="str">
            <v>M+L</v>
          </cell>
          <cell r="M162">
            <v>0</v>
          </cell>
          <cell r="N162">
            <v>0</v>
          </cell>
          <cell r="O162">
            <v>1800000</v>
          </cell>
          <cell r="P162">
            <v>1800000</v>
          </cell>
        </row>
        <row r="163">
          <cell r="F163">
            <v>0</v>
          </cell>
          <cell r="G163">
            <v>0</v>
          </cell>
          <cell r="H163">
            <v>0</v>
          </cell>
          <cell r="I163">
            <v>0</v>
          </cell>
          <cell r="J163">
            <v>0</v>
          </cell>
          <cell r="K163">
            <v>0</v>
          </cell>
          <cell r="L163">
            <v>0</v>
          </cell>
          <cell r="M163">
            <v>0</v>
          </cell>
          <cell r="N163">
            <v>0</v>
          </cell>
          <cell r="O163">
            <v>0</v>
          </cell>
          <cell r="P163">
            <v>0</v>
          </cell>
        </row>
        <row r="164">
          <cell r="A164">
            <v>10</v>
          </cell>
          <cell r="B164" t="str">
            <v>SUB-TOTAL : (A)</v>
          </cell>
          <cell r="C164">
            <v>15000</v>
          </cell>
          <cell r="D164" t="str">
            <v>M</v>
          </cell>
          <cell r="E164">
            <v>223</v>
          </cell>
          <cell r="F164">
            <v>138612100</v>
          </cell>
          <cell r="G164">
            <v>0</v>
          </cell>
          <cell r="H164">
            <v>0</v>
          </cell>
          <cell r="I164">
            <v>0</v>
          </cell>
          <cell r="J164">
            <v>13764</v>
          </cell>
          <cell r="K164">
            <v>0</v>
          </cell>
          <cell r="L164">
            <v>138612100</v>
          </cell>
          <cell r="M164">
            <v>0</v>
          </cell>
          <cell r="N164">
            <v>0</v>
          </cell>
          <cell r="O164">
            <v>0</v>
          </cell>
          <cell r="P164">
            <v>6155030</v>
          </cell>
        </row>
        <row r="165">
          <cell r="A165" t="str">
            <v>a_x000E_6</v>
          </cell>
          <cell r="B165">
            <v>0</v>
          </cell>
          <cell r="C165">
            <v>0</v>
          </cell>
          <cell r="D165">
            <v>0</v>
          </cell>
          <cell r="E165">
            <v>0</v>
          </cell>
          <cell r="F165">
            <v>0</v>
          </cell>
          <cell r="G165">
            <v>0</v>
          </cell>
          <cell r="H165">
            <v>0</v>
          </cell>
          <cell r="I165">
            <v>0</v>
          </cell>
          <cell r="J165">
            <v>0</v>
          </cell>
          <cell r="K165">
            <v>0</v>
          </cell>
          <cell r="L165">
            <v>0</v>
          </cell>
          <cell r="M165">
            <v>0</v>
          </cell>
          <cell r="N165">
            <v>0</v>
          </cell>
          <cell r="O165">
            <v>0</v>
          </cell>
          <cell r="P165">
            <v>0</v>
          </cell>
          <cell r="Q165">
            <v>0</v>
          </cell>
        </row>
        <row r="166">
          <cell r="A166" t="str">
            <v>B</v>
          </cell>
          <cell r="B166" t="str">
            <v>CABLE &amp; WIRE FOR POWER SYSTEM</v>
          </cell>
          <cell r="C166">
            <v>130730</v>
          </cell>
          <cell r="D166" t="str">
            <v>M</v>
          </cell>
          <cell r="H166">
            <v>0</v>
          </cell>
          <cell r="I166">
            <v>0.11700000000000001</v>
          </cell>
          <cell r="J166">
            <v>35</v>
          </cell>
          <cell r="K166">
            <v>28</v>
          </cell>
          <cell r="L166">
            <v>8400</v>
          </cell>
          <cell r="M166">
            <v>0</v>
          </cell>
          <cell r="N166">
            <v>0</v>
          </cell>
          <cell r="O166">
            <v>33</v>
          </cell>
          <cell r="P166">
            <v>9900</v>
          </cell>
        </row>
        <row r="167">
          <cell r="A167">
            <v>13</v>
          </cell>
          <cell r="B167" t="str">
            <v xml:space="preserve">    4/C 60 sq.mm </v>
          </cell>
          <cell r="C167">
            <v>300</v>
          </cell>
          <cell r="D167" t="str">
            <v>M</v>
          </cell>
          <cell r="E167">
            <v>232</v>
          </cell>
          <cell r="F167">
            <v>0</v>
          </cell>
          <cell r="G167">
            <v>0</v>
          </cell>
          <cell r="H167">
            <v>0</v>
          </cell>
          <cell r="I167">
            <v>0</v>
          </cell>
          <cell r="J167">
            <v>0</v>
          </cell>
          <cell r="K167">
            <v>0</v>
          </cell>
          <cell r="L167">
            <v>0</v>
          </cell>
          <cell r="M167">
            <v>0</v>
          </cell>
          <cell r="N167">
            <v>0</v>
          </cell>
          <cell r="O167">
            <v>0</v>
          </cell>
          <cell r="P167">
            <v>0</v>
          </cell>
          <cell r="Q167">
            <v>0</v>
          </cell>
        </row>
        <row r="168">
          <cell r="A168" t="str">
            <v>B</v>
          </cell>
          <cell r="B168" t="str">
            <v xml:space="preserve"> POWER DISTRIBUTION SYSTEM</v>
          </cell>
          <cell r="C168">
            <v>0</v>
          </cell>
          <cell r="D168">
            <v>0</v>
          </cell>
          <cell r="E168">
            <v>0</v>
          </cell>
          <cell r="F168">
            <v>0</v>
          </cell>
          <cell r="G168">
            <v>0</v>
          </cell>
          <cell r="H168">
            <v>0</v>
          </cell>
          <cell r="I168">
            <v>0</v>
          </cell>
          <cell r="J168">
            <v>0</v>
          </cell>
          <cell r="K168">
            <v>0</v>
          </cell>
          <cell r="L168">
            <v>0</v>
          </cell>
          <cell r="M168">
            <v>0</v>
          </cell>
          <cell r="N168">
            <v>0</v>
          </cell>
          <cell r="O168">
            <v>0</v>
          </cell>
          <cell r="P168">
            <v>0</v>
          </cell>
        </row>
        <row r="169">
          <cell r="F169">
            <v>0</v>
          </cell>
          <cell r="G169">
            <v>0</v>
          </cell>
          <cell r="H169">
            <v>0</v>
          </cell>
          <cell r="I169">
            <v>0</v>
          </cell>
          <cell r="J169">
            <v>0</v>
          </cell>
          <cell r="K169">
            <v>0</v>
          </cell>
          <cell r="L169">
            <v>0</v>
          </cell>
          <cell r="M169">
            <v>0</v>
          </cell>
          <cell r="N169">
            <v>0</v>
          </cell>
          <cell r="O169">
            <v>0</v>
          </cell>
          <cell r="P169">
            <v>0</v>
          </cell>
        </row>
        <row r="170">
          <cell r="B170" t="str">
            <v xml:space="preserve"> 600V POWER CABLE, XLPE INSU. PVC JACKET</v>
          </cell>
          <cell r="C170">
            <v>0</v>
          </cell>
          <cell r="D170">
            <v>0</v>
          </cell>
          <cell r="E170">
            <v>0</v>
          </cell>
          <cell r="F170">
            <v>0</v>
          </cell>
          <cell r="G170">
            <v>0</v>
          </cell>
          <cell r="H170">
            <v>0</v>
          </cell>
          <cell r="I170">
            <v>0</v>
          </cell>
          <cell r="J170">
            <v>0</v>
          </cell>
          <cell r="K170">
            <v>0</v>
          </cell>
          <cell r="L170">
            <v>0</v>
          </cell>
          <cell r="M170">
            <v>0</v>
          </cell>
          <cell r="N170">
            <v>0</v>
          </cell>
          <cell r="O170">
            <v>0</v>
          </cell>
          <cell r="P170">
            <v>0</v>
          </cell>
        </row>
        <row r="171">
          <cell r="A171">
            <v>1</v>
          </cell>
          <cell r="B171" t="str">
            <v xml:space="preserve">    3/C 3.5 sq.mm </v>
          </cell>
          <cell r="C171">
            <v>4500</v>
          </cell>
          <cell r="D171" t="str">
            <v>M</v>
          </cell>
          <cell r="E171">
            <v>15</v>
          </cell>
          <cell r="F171">
            <v>67500</v>
          </cell>
          <cell r="G171">
            <v>0</v>
          </cell>
          <cell r="H171">
            <v>0</v>
          </cell>
          <cell r="I171">
            <v>7.9000000000000001E-2</v>
          </cell>
          <cell r="J171">
            <v>356</v>
          </cell>
          <cell r="K171">
            <v>15</v>
          </cell>
          <cell r="L171">
            <v>67500</v>
          </cell>
          <cell r="M171">
            <v>0</v>
          </cell>
          <cell r="N171">
            <v>0</v>
          </cell>
          <cell r="O171">
            <v>22</v>
          </cell>
          <cell r="P171">
            <v>99000</v>
          </cell>
        </row>
        <row r="172">
          <cell r="A172">
            <v>2</v>
          </cell>
          <cell r="B172" t="str">
            <v xml:space="preserve">    3/C 5.5 sq.mm </v>
          </cell>
          <cell r="C172">
            <v>4000</v>
          </cell>
          <cell r="D172" t="str">
            <v>M</v>
          </cell>
          <cell r="E172">
            <v>20</v>
          </cell>
          <cell r="F172">
            <v>80000</v>
          </cell>
          <cell r="G172">
            <v>0</v>
          </cell>
          <cell r="H172">
            <v>0</v>
          </cell>
          <cell r="I172">
            <v>0.1</v>
          </cell>
          <cell r="J172">
            <v>400</v>
          </cell>
          <cell r="K172">
            <v>20</v>
          </cell>
          <cell r="L172">
            <v>80000</v>
          </cell>
          <cell r="M172">
            <v>0</v>
          </cell>
          <cell r="N172">
            <v>0</v>
          </cell>
          <cell r="O172">
            <v>28</v>
          </cell>
          <cell r="P172">
            <v>112000</v>
          </cell>
        </row>
        <row r="173">
          <cell r="A173">
            <v>3</v>
          </cell>
          <cell r="B173" t="str">
            <v xml:space="preserve">    3/C   8 sq.mm </v>
          </cell>
          <cell r="C173">
            <v>3000</v>
          </cell>
          <cell r="D173" t="str">
            <v>M</v>
          </cell>
          <cell r="E173">
            <v>29</v>
          </cell>
          <cell r="F173">
            <v>87000</v>
          </cell>
          <cell r="G173">
            <v>0</v>
          </cell>
          <cell r="H173">
            <v>0</v>
          </cell>
          <cell r="I173">
            <v>0.11799999999999999</v>
          </cell>
          <cell r="J173">
            <v>354</v>
          </cell>
          <cell r="K173">
            <v>29</v>
          </cell>
          <cell r="L173">
            <v>87000</v>
          </cell>
          <cell r="M173">
            <v>0</v>
          </cell>
          <cell r="N173">
            <v>0</v>
          </cell>
          <cell r="O173">
            <v>33</v>
          </cell>
          <cell r="P173">
            <v>99000</v>
          </cell>
        </row>
        <row r="174">
          <cell r="A174">
            <v>4</v>
          </cell>
          <cell r="B174" t="str">
            <v xml:space="preserve">    3/C  14 sq.mm </v>
          </cell>
          <cell r="C174">
            <v>1000</v>
          </cell>
          <cell r="D174" t="str">
            <v>M</v>
          </cell>
          <cell r="E174">
            <v>47</v>
          </cell>
          <cell r="F174">
            <v>47000</v>
          </cell>
          <cell r="G174">
            <v>0</v>
          </cell>
          <cell r="H174">
            <v>0</v>
          </cell>
          <cell r="I174">
            <v>0.152</v>
          </cell>
          <cell r="J174">
            <v>152</v>
          </cell>
          <cell r="K174">
            <v>47</v>
          </cell>
          <cell r="L174">
            <v>47000</v>
          </cell>
          <cell r="M174">
            <v>0</v>
          </cell>
          <cell r="N174">
            <v>0</v>
          </cell>
          <cell r="O174">
            <v>43</v>
          </cell>
          <cell r="P174">
            <v>43000</v>
          </cell>
        </row>
        <row r="175">
          <cell r="A175">
            <v>5</v>
          </cell>
          <cell r="B175" t="str">
            <v xml:space="preserve">    3/C  22 sq.mm </v>
          </cell>
          <cell r="C175">
            <v>3000</v>
          </cell>
          <cell r="D175" t="str">
            <v>M</v>
          </cell>
          <cell r="E175">
            <v>70</v>
          </cell>
          <cell r="F175">
            <v>210000</v>
          </cell>
          <cell r="G175">
            <v>0</v>
          </cell>
          <cell r="H175">
            <v>0</v>
          </cell>
          <cell r="I175">
            <v>0.18099999999999999</v>
          </cell>
          <cell r="J175">
            <v>543</v>
          </cell>
          <cell r="K175">
            <v>70</v>
          </cell>
          <cell r="L175">
            <v>210000</v>
          </cell>
          <cell r="M175">
            <v>0</v>
          </cell>
          <cell r="N175">
            <v>0</v>
          </cell>
          <cell r="O175">
            <v>51</v>
          </cell>
          <cell r="P175">
            <v>153000</v>
          </cell>
        </row>
        <row r="176">
          <cell r="A176">
            <v>6</v>
          </cell>
          <cell r="B176" t="str">
            <v xml:space="preserve">    3/C  38 sq.mm </v>
          </cell>
          <cell r="C176">
            <v>3000</v>
          </cell>
          <cell r="D176" t="str">
            <v>M</v>
          </cell>
          <cell r="E176">
            <v>111</v>
          </cell>
          <cell r="F176">
            <v>333000</v>
          </cell>
          <cell r="G176">
            <v>0</v>
          </cell>
          <cell r="H176">
            <v>0</v>
          </cell>
          <cell r="I176">
            <v>0.23</v>
          </cell>
          <cell r="J176">
            <v>690</v>
          </cell>
          <cell r="K176">
            <v>111</v>
          </cell>
          <cell r="L176">
            <v>333000</v>
          </cell>
          <cell r="M176">
            <v>0</v>
          </cell>
          <cell r="N176">
            <v>0</v>
          </cell>
          <cell r="O176">
            <v>64</v>
          </cell>
          <cell r="P176">
            <v>192000</v>
          </cell>
        </row>
        <row r="177">
          <cell r="A177">
            <v>7</v>
          </cell>
          <cell r="B177" t="str">
            <v xml:space="preserve">    3/C  60 sq.mm </v>
          </cell>
          <cell r="C177">
            <v>7200</v>
          </cell>
          <cell r="D177" t="str">
            <v>M</v>
          </cell>
          <cell r="E177">
            <v>177</v>
          </cell>
          <cell r="F177">
            <v>1274400</v>
          </cell>
          <cell r="G177">
            <v>0</v>
          </cell>
          <cell r="H177">
            <v>0</v>
          </cell>
          <cell r="I177">
            <v>0.27700000000000002</v>
          </cell>
          <cell r="J177">
            <v>1994</v>
          </cell>
          <cell r="K177">
            <v>177</v>
          </cell>
          <cell r="L177">
            <v>1274400</v>
          </cell>
          <cell r="M177">
            <v>0</v>
          </cell>
          <cell r="N177">
            <v>0</v>
          </cell>
          <cell r="O177">
            <v>78</v>
          </cell>
          <cell r="P177">
            <v>561600</v>
          </cell>
        </row>
        <row r="178">
          <cell r="A178">
            <v>8</v>
          </cell>
          <cell r="B178" t="str">
            <v xml:space="preserve">    1/C 100 sq.mm </v>
          </cell>
          <cell r="C178">
            <v>2000</v>
          </cell>
          <cell r="D178" t="str">
            <v>M</v>
          </cell>
          <cell r="E178">
            <v>92</v>
          </cell>
          <cell r="F178">
            <v>184000</v>
          </cell>
          <cell r="G178">
            <v>0</v>
          </cell>
          <cell r="H178">
            <v>0</v>
          </cell>
          <cell r="I178">
            <v>0.17599999999999999</v>
          </cell>
          <cell r="J178">
            <v>352</v>
          </cell>
          <cell r="K178">
            <v>92</v>
          </cell>
          <cell r="L178">
            <v>184000</v>
          </cell>
          <cell r="M178">
            <v>0</v>
          </cell>
          <cell r="N178">
            <v>0</v>
          </cell>
          <cell r="O178">
            <v>49</v>
          </cell>
          <cell r="P178">
            <v>98000</v>
          </cell>
        </row>
        <row r="179">
          <cell r="A179">
            <v>9</v>
          </cell>
          <cell r="B179" t="str">
            <v xml:space="preserve">    1/C 150 sq.mm </v>
          </cell>
          <cell r="C179">
            <v>16500</v>
          </cell>
          <cell r="D179" t="str">
            <v>M</v>
          </cell>
          <cell r="E179">
            <v>137</v>
          </cell>
          <cell r="F179">
            <v>2260500</v>
          </cell>
          <cell r="G179">
            <v>0</v>
          </cell>
          <cell r="H179">
            <v>0</v>
          </cell>
          <cell r="I179">
            <v>0.20499999999999999</v>
          </cell>
          <cell r="J179">
            <v>3383</v>
          </cell>
          <cell r="K179">
            <v>137</v>
          </cell>
          <cell r="L179">
            <v>2260500</v>
          </cell>
          <cell r="M179">
            <v>0</v>
          </cell>
          <cell r="N179">
            <v>0</v>
          </cell>
          <cell r="O179">
            <v>57</v>
          </cell>
          <cell r="P179">
            <v>940500</v>
          </cell>
        </row>
        <row r="180">
          <cell r="A180">
            <v>10</v>
          </cell>
          <cell r="B180" t="str">
            <v xml:space="preserve">    1/C 250 sq.mm </v>
          </cell>
          <cell r="C180">
            <v>15000</v>
          </cell>
          <cell r="D180" t="str">
            <v>M</v>
          </cell>
          <cell r="E180">
            <v>223</v>
          </cell>
          <cell r="F180">
            <v>3345000</v>
          </cell>
          <cell r="G180">
            <v>0</v>
          </cell>
          <cell r="H180">
            <v>0</v>
          </cell>
          <cell r="I180">
            <v>0.247</v>
          </cell>
          <cell r="J180">
            <v>3705</v>
          </cell>
          <cell r="K180">
            <v>223</v>
          </cell>
          <cell r="L180">
            <v>3345000</v>
          </cell>
          <cell r="M180">
            <v>0</v>
          </cell>
          <cell r="N180">
            <v>0</v>
          </cell>
          <cell r="O180">
            <v>69</v>
          </cell>
          <cell r="P180">
            <v>1035000</v>
          </cell>
        </row>
        <row r="181">
          <cell r="A181">
            <v>11</v>
          </cell>
          <cell r="B181" t="str">
            <v xml:space="preserve">    1/C 325 sq.mm </v>
          </cell>
          <cell r="C181">
            <v>16500</v>
          </cell>
          <cell r="D181" t="str">
            <v>M</v>
          </cell>
          <cell r="E181">
            <v>279</v>
          </cell>
          <cell r="F181">
            <v>4603500</v>
          </cell>
          <cell r="G181">
            <v>0</v>
          </cell>
          <cell r="H181">
            <v>0</v>
          </cell>
          <cell r="I181">
            <v>0.27</v>
          </cell>
          <cell r="J181">
            <v>4455</v>
          </cell>
          <cell r="K181">
            <v>279</v>
          </cell>
          <cell r="L181">
            <v>4603500</v>
          </cell>
          <cell r="M181">
            <v>0</v>
          </cell>
          <cell r="N181">
            <v>0</v>
          </cell>
          <cell r="O181">
            <v>76</v>
          </cell>
          <cell r="P181">
            <v>1254000</v>
          </cell>
        </row>
        <row r="182">
          <cell r="A182">
            <v>12</v>
          </cell>
          <cell r="B182" t="str">
            <v xml:space="preserve">    4/C 5.5 sq.mm </v>
          </cell>
          <cell r="C182">
            <v>300</v>
          </cell>
          <cell r="D182" t="str">
            <v>M</v>
          </cell>
          <cell r="E182">
            <v>28</v>
          </cell>
          <cell r="F182">
            <v>8400</v>
          </cell>
          <cell r="G182">
            <v>0</v>
          </cell>
          <cell r="H182">
            <v>0</v>
          </cell>
          <cell r="I182">
            <v>0.11700000000000001</v>
          </cell>
          <cell r="J182">
            <v>35</v>
          </cell>
          <cell r="K182">
            <v>28</v>
          </cell>
          <cell r="L182">
            <v>8400</v>
          </cell>
          <cell r="M182">
            <v>0</v>
          </cell>
          <cell r="N182">
            <v>0</v>
          </cell>
          <cell r="O182">
            <v>33</v>
          </cell>
          <cell r="P182">
            <v>9900</v>
          </cell>
        </row>
        <row r="183">
          <cell r="A183">
            <v>13</v>
          </cell>
          <cell r="B183" t="str">
            <v xml:space="preserve">    4/C 60 sq.mm </v>
          </cell>
          <cell r="C183">
            <v>300</v>
          </cell>
          <cell r="D183" t="str">
            <v>M</v>
          </cell>
          <cell r="E183">
            <v>232</v>
          </cell>
          <cell r="F183">
            <v>69600</v>
          </cell>
          <cell r="G183">
            <v>0</v>
          </cell>
          <cell r="H183">
            <v>0</v>
          </cell>
          <cell r="I183">
            <v>0.32500000000000001</v>
          </cell>
          <cell r="J183">
            <v>98</v>
          </cell>
          <cell r="K183">
            <v>232</v>
          </cell>
          <cell r="L183">
            <v>69600</v>
          </cell>
          <cell r="M183">
            <v>0</v>
          </cell>
          <cell r="N183">
            <v>0</v>
          </cell>
          <cell r="O183">
            <v>91</v>
          </cell>
          <cell r="P183">
            <v>27300</v>
          </cell>
        </row>
        <row r="184">
          <cell r="E184">
            <v>0</v>
          </cell>
          <cell r="F184">
            <v>0</v>
          </cell>
          <cell r="G184">
            <v>0</v>
          </cell>
          <cell r="H184">
            <v>0</v>
          </cell>
          <cell r="I184">
            <v>0</v>
          </cell>
          <cell r="J184">
            <v>0</v>
          </cell>
          <cell r="K184">
            <v>0</v>
          </cell>
          <cell r="L184">
            <v>0</v>
          </cell>
          <cell r="M184">
            <v>0</v>
          </cell>
          <cell r="N184">
            <v>0</v>
          </cell>
          <cell r="O184">
            <v>0</v>
          </cell>
          <cell r="P184">
            <v>0</v>
          </cell>
        </row>
        <row r="185">
          <cell r="B185" t="str">
            <v xml:space="preserve"> 600V CONTROL CABLE, PVC INSU. PVC JACKET</v>
          </cell>
          <cell r="C185">
            <v>0</v>
          </cell>
          <cell r="D185">
            <v>0</v>
          </cell>
          <cell r="E185">
            <v>0</v>
          </cell>
          <cell r="F185">
            <v>0</v>
          </cell>
          <cell r="G185">
            <v>0</v>
          </cell>
          <cell r="H185">
            <v>0</v>
          </cell>
          <cell r="I185">
            <v>0</v>
          </cell>
          <cell r="J185">
            <v>0</v>
          </cell>
          <cell r="K185">
            <v>0</v>
          </cell>
          <cell r="L185">
            <v>0</v>
          </cell>
          <cell r="M185">
            <v>0</v>
          </cell>
          <cell r="N185">
            <v>0</v>
          </cell>
          <cell r="O185">
            <v>0</v>
          </cell>
          <cell r="P185">
            <v>0</v>
          </cell>
        </row>
        <row r="186">
          <cell r="A186">
            <v>14</v>
          </cell>
          <cell r="B186" t="str">
            <v xml:space="preserve">    4/C 2.0 sq.mm </v>
          </cell>
          <cell r="C186">
            <v>13000</v>
          </cell>
          <cell r="D186" t="str">
            <v>M</v>
          </cell>
          <cell r="E186">
            <v>11</v>
          </cell>
          <cell r="F186">
            <v>143000</v>
          </cell>
          <cell r="G186">
            <v>0</v>
          </cell>
          <cell r="H186">
            <v>0</v>
          </cell>
          <cell r="I186">
            <v>0.08</v>
          </cell>
          <cell r="J186">
            <v>1040</v>
          </cell>
          <cell r="K186">
            <v>11</v>
          </cell>
          <cell r="L186">
            <v>143000</v>
          </cell>
          <cell r="M186">
            <v>0</v>
          </cell>
          <cell r="N186">
            <v>0</v>
          </cell>
          <cell r="O186">
            <v>22</v>
          </cell>
          <cell r="P186">
            <v>286000</v>
          </cell>
        </row>
        <row r="187">
          <cell r="A187">
            <v>15</v>
          </cell>
          <cell r="B187" t="str">
            <v xml:space="preserve">    7/C 2.0 sq.mm </v>
          </cell>
          <cell r="C187">
            <v>6400</v>
          </cell>
          <cell r="D187" t="str">
            <v>M</v>
          </cell>
          <cell r="E187">
            <v>24</v>
          </cell>
          <cell r="F187">
            <v>153600</v>
          </cell>
          <cell r="G187">
            <v>0</v>
          </cell>
          <cell r="H187">
            <v>0</v>
          </cell>
          <cell r="I187">
            <v>0.105</v>
          </cell>
          <cell r="J187">
            <v>672</v>
          </cell>
          <cell r="K187">
            <v>24</v>
          </cell>
          <cell r="L187">
            <v>153600</v>
          </cell>
          <cell r="M187">
            <v>0</v>
          </cell>
          <cell r="N187">
            <v>0</v>
          </cell>
          <cell r="O187">
            <v>29</v>
          </cell>
          <cell r="P187">
            <v>185600</v>
          </cell>
        </row>
        <row r="188">
          <cell r="A188">
            <v>16</v>
          </cell>
          <cell r="B188" t="str">
            <v xml:space="preserve">    9/C 2.0 sq.mm </v>
          </cell>
          <cell r="C188">
            <v>4000</v>
          </cell>
          <cell r="D188" t="str">
            <v>M</v>
          </cell>
          <cell r="E188">
            <v>30</v>
          </cell>
          <cell r="F188">
            <v>120000</v>
          </cell>
          <cell r="G188">
            <v>0</v>
          </cell>
          <cell r="H188">
            <v>0</v>
          </cell>
          <cell r="I188">
            <v>0.12</v>
          </cell>
          <cell r="J188">
            <v>480</v>
          </cell>
          <cell r="K188">
            <v>30</v>
          </cell>
          <cell r="L188">
            <v>120000</v>
          </cell>
          <cell r="M188">
            <v>0</v>
          </cell>
          <cell r="N188">
            <v>0</v>
          </cell>
          <cell r="O188">
            <v>34</v>
          </cell>
          <cell r="P188">
            <v>136000</v>
          </cell>
        </row>
        <row r="189">
          <cell r="A189">
            <v>17</v>
          </cell>
          <cell r="B189" t="str">
            <v xml:space="preserve">   12/C 2.0 sq.mm </v>
          </cell>
          <cell r="C189">
            <v>2500</v>
          </cell>
          <cell r="D189" t="str">
            <v>M</v>
          </cell>
          <cell r="E189">
            <v>38</v>
          </cell>
          <cell r="F189">
            <v>95000</v>
          </cell>
          <cell r="G189">
            <v>0</v>
          </cell>
          <cell r="H189">
            <v>0</v>
          </cell>
          <cell r="I189">
            <v>0.13800000000000001</v>
          </cell>
          <cell r="J189">
            <v>345</v>
          </cell>
          <cell r="K189">
            <v>38</v>
          </cell>
          <cell r="L189">
            <v>95000</v>
          </cell>
          <cell r="M189">
            <v>0</v>
          </cell>
          <cell r="N189">
            <v>0</v>
          </cell>
          <cell r="O189">
            <v>39</v>
          </cell>
          <cell r="P189">
            <v>97500</v>
          </cell>
        </row>
        <row r="190">
          <cell r="A190">
            <v>18</v>
          </cell>
          <cell r="B190" t="str">
            <v xml:space="preserve">   19/C 2.0 sq.mm </v>
          </cell>
          <cell r="C190">
            <v>1950</v>
          </cell>
          <cell r="D190" t="str">
            <v>M</v>
          </cell>
          <cell r="E190">
            <v>57</v>
          </cell>
          <cell r="F190">
            <v>111150</v>
          </cell>
          <cell r="G190">
            <v>0</v>
          </cell>
          <cell r="H190">
            <v>0</v>
          </cell>
          <cell r="I190">
            <v>0.17399999999999999</v>
          </cell>
          <cell r="J190">
            <v>339</v>
          </cell>
          <cell r="K190">
            <v>57</v>
          </cell>
          <cell r="L190">
            <v>111150</v>
          </cell>
          <cell r="M190">
            <v>0</v>
          </cell>
          <cell r="N190">
            <v>0</v>
          </cell>
          <cell r="O190">
            <v>49</v>
          </cell>
          <cell r="P190">
            <v>95550</v>
          </cell>
        </row>
        <row r="191">
          <cell r="A191">
            <v>19</v>
          </cell>
          <cell r="B191" t="str">
            <v xml:space="preserve">   30/C 2.0 sq.mm </v>
          </cell>
          <cell r="C191">
            <v>1900</v>
          </cell>
          <cell r="D191" t="str">
            <v>M</v>
          </cell>
          <cell r="E191">
            <v>92</v>
          </cell>
          <cell r="F191">
            <v>174800</v>
          </cell>
          <cell r="G191">
            <v>0</v>
          </cell>
          <cell r="H191">
            <v>0</v>
          </cell>
          <cell r="I191">
            <v>0.21199999999999999</v>
          </cell>
          <cell r="J191">
            <v>403</v>
          </cell>
          <cell r="K191">
            <v>92</v>
          </cell>
          <cell r="L191">
            <v>174800</v>
          </cell>
          <cell r="M191">
            <v>0</v>
          </cell>
          <cell r="N191">
            <v>0</v>
          </cell>
          <cell r="O191">
            <v>59</v>
          </cell>
          <cell r="P191">
            <v>112100</v>
          </cell>
        </row>
        <row r="192">
          <cell r="A192">
            <v>20</v>
          </cell>
          <cell r="B192" t="str">
            <v>600V SHIELDED CABLE, 8P-#14AWG</v>
          </cell>
          <cell r="C192">
            <v>300</v>
          </cell>
          <cell r="D192" t="str">
            <v>M</v>
          </cell>
          <cell r="E192">
            <v>83</v>
          </cell>
          <cell r="F192">
            <v>24900</v>
          </cell>
          <cell r="G192">
            <v>0</v>
          </cell>
          <cell r="H192">
            <v>0</v>
          </cell>
          <cell r="I192">
            <v>0.16</v>
          </cell>
          <cell r="J192">
            <v>48</v>
          </cell>
          <cell r="K192">
            <v>83</v>
          </cell>
          <cell r="L192">
            <v>24900</v>
          </cell>
          <cell r="M192">
            <v>0</v>
          </cell>
          <cell r="N192">
            <v>0</v>
          </cell>
          <cell r="O192">
            <v>45</v>
          </cell>
          <cell r="P192">
            <v>13500</v>
          </cell>
        </row>
        <row r="193">
          <cell r="E193">
            <v>0</v>
          </cell>
          <cell r="F193">
            <v>0</v>
          </cell>
          <cell r="G193">
            <v>0</v>
          </cell>
          <cell r="H193">
            <v>0</v>
          </cell>
          <cell r="I193">
            <v>0</v>
          </cell>
          <cell r="J193">
            <v>0</v>
          </cell>
          <cell r="K193">
            <v>0</v>
          </cell>
          <cell r="L193">
            <v>0</v>
          </cell>
          <cell r="M193">
            <v>0</v>
          </cell>
          <cell r="N193">
            <v>0</v>
          </cell>
          <cell r="O193">
            <v>0</v>
          </cell>
          <cell r="P193">
            <v>0</v>
          </cell>
        </row>
        <row r="194">
          <cell r="B194" t="str">
            <v>8KV POWER CABLE, XLPE INSU. PVC JACKET</v>
          </cell>
          <cell r="C194">
            <v>0</v>
          </cell>
          <cell r="D194">
            <v>0</v>
          </cell>
          <cell r="E194">
            <v>0</v>
          </cell>
          <cell r="F194">
            <v>0</v>
          </cell>
          <cell r="G194">
            <v>0</v>
          </cell>
          <cell r="H194">
            <v>0</v>
          </cell>
          <cell r="I194">
            <v>0</v>
          </cell>
          <cell r="J194">
            <v>0</v>
          </cell>
          <cell r="K194">
            <v>0</v>
          </cell>
          <cell r="L194">
            <v>0</v>
          </cell>
          <cell r="M194">
            <v>0</v>
          </cell>
          <cell r="N194">
            <v>0</v>
          </cell>
          <cell r="O194">
            <v>0</v>
          </cell>
          <cell r="P194">
            <v>0</v>
          </cell>
        </row>
        <row r="195">
          <cell r="A195">
            <v>21</v>
          </cell>
          <cell r="B195" t="str">
            <v xml:space="preserve">    3/C  38 sq.mm </v>
          </cell>
          <cell r="C195">
            <v>880</v>
          </cell>
          <cell r="D195" t="str">
            <v>M</v>
          </cell>
          <cell r="E195">
            <v>268</v>
          </cell>
          <cell r="F195">
            <v>235840</v>
          </cell>
          <cell r="G195">
            <v>0</v>
          </cell>
          <cell r="H195">
            <v>0</v>
          </cell>
          <cell r="I195">
            <v>0.32100000000000001</v>
          </cell>
          <cell r="J195">
            <v>282</v>
          </cell>
          <cell r="K195">
            <v>268</v>
          </cell>
          <cell r="L195">
            <v>235840</v>
          </cell>
          <cell r="M195">
            <v>0</v>
          </cell>
          <cell r="N195">
            <v>0</v>
          </cell>
          <cell r="O195">
            <v>90</v>
          </cell>
          <cell r="P195">
            <v>79200</v>
          </cell>
        </row>
        <row r="196">
          <cell r="A196">
            <v>22</v>
          </cell>
          <cell r="B196" t="str">
            <v xml:space="preserve">    3/C  60 sq.mm </v>
          </cell>
          <cell r="C196">
            <v>200</v>
          </cell>
          <cell r="D196" t="str">
            <v>M</v>
          </cell>
          <cell r="E196">
            <v>367</v>
          </cell>
          <cell r="F196">
            <v>73400</v>
          </cell>
          <cell r="G196">
            <v>0</v>
          </cell>
          <cell r="H196">
            <v>0</v>
          </cell>
          <cell r="I196">
            <v>0.38800000000000001</v>
          </cell>
          <cell r="J196">
            <v>78</v>
          </cell>
          <cell r="K196">
            <v>367</v>
          </cell>
          <cell r="L196">
            <v>73400</v>
          </cell>
          <cell r="M196">
            <v>0</v>
          </cell>
          <cell r="N196">
            <v>0</v>
          </cell>
          <cell r="O196">
            <v>109</v>
          </cell>
          <cell r="P196">
            <v>21800</v>
          </cell>
        </row>
        <row r="197">
          <cell r="A197">
            <v>23</v>
          </cell>
          <cell r="B197" t="str">
            <v xml:space="preserve">    1/C 100 sq.mm </v>
          </cell>
          <cell r="C197">
            <v>4800</v>
          </cell>
          <cell r="D197" t="str">
            <v>M</v>
          </cell>
          <cell r="E197">
            <v>148</v>
          </cell>
          <cell r="F197">
            <v>710400</v>
          </cell>
          <cell r="G197">
            <v>0</v>
          </cell>
          <cell r="H197">
            <v>0</v>
          </cell>
          <cell r="I197">
            <v>0.22500000000000001</v>
          </cell>
          <cell r="J197">
            <v>1080</v>
          </cell>
          <cell r="K197">
            <v>148</v>
          </cell>
          <cell r="L197">
            <v>710400</v>
          </cell>
          <cell r="M197">
            <v>0</v>
          </cell>
          <cell r="N197">
            <v>0</v>
          </cell>
          <cell r="O197">
            <v>63</v>
          </cell>
          <cell r="P197">
            <v>302400</v>
          </cell>
        </row>
        <row r="198">
          <cell r="A198">
            <v>24</v>
          </cell>
          <cell r="B198" t="str">
            <v xml:space="preserve">    1/C 200 sq.mm </v>
          </cell>
          <cell r="C198">
            <v>1000</v>
          </cell>
          <cell r="D198" t="str">
            <v>M</v>
          </cell>
          <cell r="E198">
            <v>246</v>
          </cell>
          <cell r="F198">
            <v>246000</v>
          </cell>
          <cell r="G198">
            <v>0</v>
          </cell>
          <cell r="H198">
            <v>0</v>
          </cell>
          <cell r="I198">
            <v>0.28699999999999998</v>
          </cell>
          <cell r="J198">
            <v>287</v>
          </cell>
          <cell r="K198">
            <v>246</v>
          </cell>
          <cell r="L198">
            <v>246000</v>
          </cell>
          <cell r="M198">
            <v>0</v>
          </cell>
          <cell r="N198">
            <v>0</v>
          </cell>
          <cell r="O198">
            <v>80</v>
          </cell>
          <cell r="P198">
            <v>80000</v>
          </cell>
        </row>
        <row r="199">
          <cell r="A199">
            <v>25</v>
          </cell>
          <cell r="B199" t="str">
            <v xml:space="preserve">    1/C 250 sq.mm </v>
          </cell>
          <cell r="C199">
            <v>17500</v>
          </cell>
          <cell r="D199" t="str">
            <v>M</v>
          </cell>
          <cell r="E199">
            <v>306</v>
          </cell>
          <cell r="F199">
            <v>5355000</v>
          </cell>
          <cell r="G199">
            <v>0</v>
          </cell>
          <cell r="H199">
            <v>0</v>
          </cell>
          <cell r="I199">
            <v>0.27400000000000002</v>
          </cell>
          <cell r="J199">
            <v>4795</v>
          </cell>
          <cell r="K199">
            <v>306</v>
          </cell>
          <cell r="L199">
            <v>5355000</v>
          </cell>
          <cell r="M199">
            <v>0</v>
          </cell>
          <cell r="N199">
            <v>0</v>
          </cell>
          <cell r="O199">
            <v>77</v>
          </cell>
          <cell r="P199">
            <v>1347500</v>
          </cell>
        </row>
        <row r="200">
          <cell r="B200" t="str">
            <v xml:space="preserve"> WEATHER PROOF, NEMA-4X</v>
          </cell>
          <cell r="F200">
            <v>0</v>
          </cell>
          <cell r="G200">
            <v>0</v>
          </cell>
          <cell r="H200">
            <v>0</v>
          </cell>
          <cell r="I200">
            <v>0</v>
          </cell>
          <cell r="J200">
            <v>0</v>
          </cell>
          <cell r="K200">
            <v>0</v>
          </cell>
          <cell r="L200">
            <v>0</v>
          </cell>
          <cell r="M200">
            <v>0</v>
          </cell>
          <cell r="N200">
            <v>0</v>
          </cell>
          <cell r="O200">
            <v>0</v>
          </cell>
          <cell r="P200">
            <v>0</v>
          </cell>
        </row>
        <row r="201">
          <cell r="B201" t="str">
            <v>8KV TERMINATION KIT, HEAT SHRINKABLE TYPE</v>
          </cell>
          <cell r="C201">
            <v>0</v>
          </cell>
          <cell r="D201">
            <v>0</v>
          </cell>
          <cell r="E201">
            <v>0</v>
          </cell>
          <cell r="F201">
            <v>0</v>
          </cell>
          <cell r="G201">
            <v>0</v>
          </cell>
          <cell r="H201">
            <v>0</v>
          </cell>
          <cell r="I201">
            <v>0</v>
          </cell>
          <cell r="J201">
            <v>0</v>
          </cell>
          <cell r="K201">
            <v>0</v>
          </cell>
          <cell r="L201">
            <v>0</v>
          </cell>
          <cell r="M201">
            <v>0</v>
          </cell>
          <cell r="N201">
            <v>0</v>
          </cell>
          <cell r="O201">
            <v>0</v>
          </cell>
          <cell r="P201">
            <v>0</v>
          </cell>
        </row>
        <row r="202">
          <cell r="A202">
            <v>26</v>
          </cell>
          <cell r="B202" t="str">
            <v xml:space="preserve">    3/C  38 sq.mm </v>
          </cell>
          <cell r="C202">
            <v>8</v>
          </cell>
          <cell r="D202" t="str">
            <v>SET</v>
          </cell>
          <cell r="E202">
            <v>4330</v>
          </cell>
          <cell r="F202">
            <v>34640</v>
          </cell>
          <cell r="G202">
            <v>0</v>
          </cell>
          <cell r="H202">
            <v>0</v>
          </cell>
          <cell r="I202">
            <v>5</v>
          </cell>
          <cell r="J202">
            <v>40</v>
          </cell>
          <cell r="K202">
            <v>4330</v>
          </cell>
          <cell r="L202">
            <v>34640</v>
          </cell>
          <cell r="M202">
            <v>0</v>
          </cell>
          <cell r="N202">
            <v>0</v>
          </cell>
          <cell r="O202">
            <v>1400</v>
          </cell>
          <cell r="P202">
            <v>11200</v>
          </cell>
        </row>
        <row r="203">
          <cell r="A203">
            <v>27</v>
          </cell>
          <cell r="B203" t="str">
            <v xml:space="preserve">    3/C  60 sq.mm </v>
          </cell>
          <cell r="C203">
            <v>10</v>
          </cell>
          <cell r="D203" t="str">
            <v>SET</v>
          </cell>
          <cell r="E203">
            <v>4330</v>
          </cell>
          <cell r="F203">
            <v>43300</v>
          </cell>
          <cell r="G203">
            <v>0</v>
          </cell>
          <cell r="H203">
            <v>0</v>
          </cell>
          <cell r="I203">
            <v>6</v>
          </cell>
          <cell r="J203">
            <v>60</v>
          </cell>
          <cell r="K203">
            <v>4330</v>
          </cell>
          <cell r="L203">
            <v>43300</v>
          </cell>
          <cell r="M203">
            <v>0</v>
          </cell>
          <cell r="N203">
            <v>0</v>
          </cell>
          <cell r="O203">
            <v>1680</v>
          </cell>
          <cell r="P203">
            <v>16800</v>
          </cell>
        </row>
        <row r="204">
          <cell r="A204">
            <v>28</v>
          </cell>
          <cell r="B204" t="str">
            <v xml:space="preserve">   1/C 100 sq.mm </v>
          </cell>
          <cell r="C204">
            <v>30</v>
          </cell>
          <cell r="D204" t="str">
            <v>SET</v>
          </cell>
          <cell r="E204">
            <v>1170</v>
          </cell>
          <cell r="F204">
            <v>35100</v>
          </cell>
          <cell r="G204">
            <v>0</v>
          </cell>
          <cell r="H204">
            <v>0</v>
          </cell>
          <cell r="I204">
            <v>3.5</v>
          </cell>
          <cell r="J204">
            <v>105</v>
          </cell>
          <cell r="K204">
            <v>1170</v>
          </cell>
          <cell r="L204">
            <v>35100</v>
          </cell>
          <cell r="M204">
            <v>0</v>
          </cell>
          <cell r="N204">
            <v>0</v>
          </cell>
          <cell r="O204">
            <v>980</v>
          </cell>
          <cell r="P204">
            <v>29400</v>
          </cell>
        </row>
        <row r="205">
          <cell r="A205">
            <v>29</v>
          </cell>
          <cell r="B205" t="str">
            <v xml:space="preserve">    1/C 200 sq.mm </v>
          </cell>
          <cell r="C205">
            <v>9</v>
          </cell>
          <cell r="D205" t="str">
            <v>SET</v>
          </cell>
          <cell r="E205">
            <v>1550</v>
          </cell>
          <cell r="F205">
            <v>13950</v>
          </cell>
          <cell r="G205">
            <v>0</v>
          </cell>
          <cell r="H205">
            <v>0</v>
          </cell>
          <cell r="I205">
            <v>4.5</v>
          </cell>
          <cell r="J205">
            <v>41</v>
          </cell>
          <cell r="K205">
            <v>1550</v>
          </cell>
          <cell r="L205">
            <v>13950</v>
          </cell>
          <cell r="M205">
            <v>0</v>
          </cell>
          <cell r="N205">
            <v>0</v>
          </cell>
          <cell r="O205">
            <v>1260</v>
          </cell>
          <cell r="P205">
            <v>11340</v>
          </cell>
        </row>
        <row r="206">
          <cell r="A206">
            <v>30</v>
          </cell>
          <cell r="B206" t="str">
            <v xml:space="preserve">    1/C 250 sq.mm </v>
          </cell>
          <cell r="C206">
            <v>40</v>
          </cell>
          <cell r="D206" t="str">
            <v>SET</v>
          </cell>
          <cell r="E206">
            <v>1585</v>
          </cell>
          <cell r="F206">
            <v>63400</v>
          </cell>
          <cell r="G206">
            <v>0</v>
          </cell>
          <cell r="H206">
            <v>0</v>
          </cell>
          <cell r="I206">
            <v>4.5</v>
          </cell>
          <cell r="J206">
            <v>180</v>
          </cell>
          <cell r="K206">
            <v>1585</v>
          </cell>
          <cell r="L206">
            <v>63400</v>
          </cell>
          <cell r="M206">
            <v>0</v>
          </cell>
          <cell r="N206">
            <v>0</v>
          </cell>
          <cell r="O206">
            <v>1260</v>
          </cell>
          <cell r="P206">
            <v>50400</v>
          </cell>
        </row>
        <row r="207">
          <cell r="F207">
            <v>0</v>
          </cell>
          <cell r="G207">
            <v>0</v>
          </cell>
          <cell r="H207">
            <v>0</v>
          </cell>
          <cell r="I207">
            <v>0</v>
          </cell>
          <cell r="J207">
            <v>0</v>
          </cell>
          <cell r="K207">
            <v>0</v>
          </cell>
          <cell r="L207">
            <v>0</v>
          </cell>
          <cell r="M207">
            <v>0</v>
          </cell>
          <cell r="N207">
            <v>0</v>
          </cell>
          <cell r="O207">
            <v>0</v>
          </cell>
          <cell r="P207">
            <v>0</v>
          </cell>
        </row>
        <row r="208">
          <cell r="B208" t="str">
            <v xml:space="preserve"> RSG CONDUIT WITH COUPLING, THICK WALL</v>
          </cell>
          <cell r="C208">
            <v>0</v>
          </cell>
          <cell r="D208">
            <v>0</v>
          </cell>
          <cell r="E208">
            <v>0</v>
          </cell>
          <cell r="F208">
            <v>0</v>
          </cell>
          <cell r="G208">
            <v>0</v>
          </cell>
          <cell r="H208">
            <v>0</v>
          </cell>
          <cell r="I208">
            <v>0</v>
          </cell>
          <cell r="J208">
            <v>0</v>
          </cell>
          <cell r="K208">
            <v>0</v>
          </cell>
          <cell r="L208">
            <v>0</v>
          </cell>
          <cell r="M208">
            <v>0</v>
          </cell>
          <cell r="N208">
            <v>0</v>
          </cell>
          <cell r="O208">
            <v>0</v>
          </cell>
          <cell r="P208">
            <v>0</v>
          </cell>
        </row>
        <row r="209">
          <cell r="B209" t="str">
            <v xml:space="preserve"> (ANSI C80.1 NPT THREADED)</v>
          </cell>
          <cell r="C209">
            <v>0</v>
          </cell>
          <cell r="D209">
            <v>0</v>
          </cell>
          <cell r="E209">
            <v>0</v>
          </cell>
          <cell r="F209">
            <v>0</v>
          </cell>
          <cell r="G209">
            <v>0</v>
          </cell>
          <cell r="H209">
            <v>0</v>
          </cell>
          <cell r="I209">
            <v>0</v>
          </cell>
          <cell r="J209">
            <v>0</v>
          </cell>
          <cell r="K209">
            <v>0</v>
          </cell>
          <cell r="L209">
            <v>0</v>
          </cell>
          <cell r="M209">
            <v>0</v>
          </cell>
          <cell r="N209">
            <v>0</v>
          </cell>
          <cell r="O209">
            <v>0</v>
          </cell>
          <cell r="P209">
            <v>0</v>
          </cell>
        </row>
        <row r="210">
          <cell r="A210">
            <v>31</v>
          </cell>
          <cell r="B210" t="str">
            <v xml:space="preserve">     1"</v>
          </cell>
          <cell r="C210">
            <v>800</v>
          </cell>
          <cell r="D210" t="str">
            <v>M</v>
          </cell>
          <cell r="E210">
            <v>49</v>
          </cell>
          <cell r="F210">
            <v>39200</v>
          </cell>
          <cell r="G210">
            <v>0</v>
          </cell>
          <cell r="H210">
            <v>0</v>
          </cell>
          <cell r="I210">
            <v>0.54</v>
          </cell>
          <cell r="J210">
            <v>432</v>
          </cell>
          <cell r="K210">
            <v>49</v>
          </cell>
          <cell r="L210">
            <v>39200</v>
          </cell>
          <cell r="M210">
            <v>0</v>
          </cell>
          <cell r="N210">
            <v>0</v>
          </cell>
          <cell r="O210">
            <v>151</v>
          </cell>
          <cell r="P210">
            <v>120800</v>
          </cell>
        </row>
        <row r="211">
          <cell r="A211">
            <v>32</v>
          </cell>
          <cell r="B211" t="str">
            <v xml:space="preserve">     2"</v>
          </cell>
          <cell r="C211">
            <v>1000</v>
          </cell>
          <cell r="D211" t="str">
            <v>M</v>
          </cell>
          <cell r="E211">
            <v>105</v>
          </cell>
          <cell r="F211">
            <v>105000</v>
          </cell>
          <cell r="G211">
            <v>0</v>
          </cell>
          <cell r="H211">
            <v>0</v>
          </cell>
          <cell r="I211">
            <v>0.98</v>
          </cell>
          <cell r="J211">
            <v>980</v>
          </cell>
          <cell r="K211">
            <v>105</v>
          </cell>
          <cell r="L211">
            <v>105000</v>
          </cell>
          <cell r="M211">
            <v>0</v>
          </cell>
          <cell r="N211">
            <v>0</v>
          </cell>
          <cell r="O211">
            <v>274</v>
          </cell>
          <cell r="P211">
            <v>274000</v>
          </cell>
        </row>
        <row r="212">
          <cell r="A212">
            <v>33</v>
          </cell>
          <cell r="B212" t="str">
            <v xml:space="preserve">     4"</v>
          </cell>
          <cell r="C212">
            <v>350</v>
          </cell>
          <cell r="D212" t="str">
            <v>M</v>
          </cell>
          <cell r="E212">
            <v>343</v>
          </cell>
          <cell r="F212">
            <v>120050</v>
          </cell>
          <cell r="G212">
            <v>0</v>
          </cell>
          <cell r="H212">
            <v>0</v>
          </cell>
          <cell r="I212">
            <v>1.85</v>
          </cell>
          <cell r="J212">
            <v>648</v>
          </cell>
          <cell r="K212">
            <v>343</v>
          </cell>
          <cell r="L212">
            <v>120050</v>
          </cell>
          <cell r="M212">
            <v>0</v>
          </cell>
          <cell r="N212">
            <v>0</v>
          </cell>
          <cell r="O212">
            <v>518</v>
          </cell>
          <cell r="P212">
            <v>181300</v>
          </cell>
        </row>
        <row r="213">
          <cell r="A213">
            <v>34</v>
          </cell>
          <cell r="B213" t="str">
            <v xml:space="preserve">     6"</v>
          </cell>
          <cell r="C213">
            <v>50</v>
          </cell>
          <cell r="D213" t="str">
            <v>M</v>
          </cell>
          <cell r="E213">
            <v>840</v>
          </cell>
          <cell r="F213">
            <v>42000</v>
          </cell>
          <cell r="G213">
            <v>0</v>
          </cell>
          <cell r="H213">
            <v>0</v>
          </cell>
          <cell r="I213">
            <v>2.72</v>
          </cell>
          <cell r="J213">
            <v>136</v>
          </cell>
          <cell r="K213">
            <v>840</v>
          </cell>
          <cell r="L213">
            <v>42000</v>
          </cell>
          <cell r="M213">
            <v>0</v>
          </cell>
          <cell r="N213">
            <v>0</v>
          </cell>
          <cell r="O213">
            <v>762</v>
          </cell>
          <cell r="P213">
            <v>38100</v>
          </cell>
        </row>
        <row r="214">
          <cell r="E214" t="str">
            <v xml:space="preserve"> </v>
          </cell>
          <cell r="F214">
            <v>0</v>
          </cell>
          <cell r="G214">
            <v>0</v>
          </cell>
          <cell r="H214">
            <v>0</v>
          </cell>
          <cell r="I214">
            <v>0</v>
          </cell>
          <cell r="J214">
            <v>0</v>
          </cell>
          <cell r="K214">
            <v>0</v>
          </cell>
          <cell r="L214">
            <v>0</v>
          </cell>
          <cell r="M214">
            <v>0</v>
          </cell>
          <cell r="N214">
            <v>0</v>
          </cell>
          <cell r="O214">
            <v>0</v>
          </cell>
          <cell r="P214">
            <v>0</v>
          </cell>
        </row>
        <row r="215">
          <cell r="B215" t="str">
            <v xml:space="preserve"> FLEXIBLE CONDUIT, LIQUID-TIGHT, UA TYPE</v>
          </cell>
          <cell r="C215">
            <v>0</v>
          </cell>
          <cell r="D215">
            <v>0</v>
          </cell>
          <cell r="E215">
            <v>0</v>
          </cell>
          <cell r="F215">
            <v>0</v>
          </cell>
          <cell r="G215">
            <v>0</v>
          </cell>
          <cell r="H215">
            <v>0</v>
          </cell>
          <cell r="I215">
            <v>0</v>
          </cell>
          <cell r="J215">
            <v>0</v>
          </cell>
          <cell r="K215">
            <v>0</v>
          </cell>
          <cell r="L215">
            <v>0</v>
          </cell>
          <cell r="M215">
            <v>0</v>
          </cell>
          <cell r="N215">
            <v>0</v>
          </cell>
          <cell r="O215">
            <v>0</v>
          </cell>
          <cell r="P215">
            <v>0</v>
          </cell>
        </row>
        <row r="216">
          <cell r="A216">
            <v>35</v>
          </cell>
          <cell r="B216" t="str">
            <v xml:space="preserve">     1", 0.6M LG., W/TWO CONNECTORS</v>
          </cell>
          <cell r="C216">
            <v>20</v>
          </cell>
          <cell r="D216" t="str">
            <v>M</v>
          </cell>
          <cell r="E216">
            <v>191</v>
          </cell>
          <cell r="F216">
            <v>3820</v>
          </cell>
          <cell r="G216">
            <v>0</v>
          </cell>
          <cell r="H216">
            <v>0</v>
          </cell>
          <cell r="I216">
            <v>0.64</v>
          </cell>
          <cell r="J216">
            <v>13</v>
          </cell>
          <cell r="K216">
            <v>191</v>
          </cell>
          <cell r="L216">
            <v>3820</v>
          </cell>
          <cell r="M216">
            <v>0</v>
          </cell>
          <cell r="N216">
            <v>0</v>
          </cell>
          <cell r="O216">
            <v>179</v>
          </cell>
          <cell r="P216">
            <v>3580</v>
          </cell>
        </row>
        <row r="217">
          <cell r="A217">
            <v>36</v>
          </cell>
          <cell r="B217" t="str">
            <v xml:space="preserve">    2", 0.6M LG., W/TWO CONNECTORS</v>
          </cell>
          <cell r="C217">
            <v>25</v>
          </cell>
          <cell r="D217" t="str">
            <v>M</v>
          </cell>
          <cell r="E217">
            <v>446</v>
          </cell>
          <cell r="F217">
            <v>11150</v>
          </cell>
          <cell r="G217">
            <v>0</v>
          </cell>
          <cell r="H217">
            <v>0</v>
          </cell>
          <cell r="I217">
            <v>1.1599999999999999</v>
          </cell>
          <cell r="J217">
            <v>29</v>
          </cell>
          <cell r="K217">
            <v>446</v>
          </cell>
          <cell r="L217">
            <v>11150</v>
          </cell>
          <cell r="M217">
            <v>0</v>
          </cell>
          <cell r="N217">
            <v>0</v>
          </cell>
          <cell r="O217">
            <v>325</v>
          </cell>
          <cell r="P217">
            <v>8125</v>
          </cell>
        </row>
        <row r="218">
          <cell r="A218">
            <v>37</v>
          </cell>
          <cell r="B218" t="str">
            <v xml:space="preserve">    4", 0.6M LG., W/TWO CONNECTORS</v>
          </cell>
          <cell r="C218">
            <v>20</v>
          </cell>
          <cell r="D218" t="str">
            <v>M</v>
          </cell>
          <cell r="E218">
            <v>1307</v>
          </cell>
          <cell r="F218">
            <v>26140</v>
          </cell>
          <cell r="G218">
            <v>0</v>
          </cell>
          <cell r="H218">
            <v>0</v>
          </cell>
          <cell r="I218">
            <v>2.08</v>
          </cell>
          <cell r="J218">
            <v>42</v>
          </cell>
          <cell r="K218">
            <v>1307</v>
          </cell>
          <cell r="L218">
            <v>26140</v>
          </cell>
          <cell r="M218">
            <v>0</v>
          </cell>
          <cell r="N218">
            <v>0</v>
          </cell>
          <cell r="O218">
            <v>582</v>
          </cell>
          <cell r="P218">
            <v>11640</v>
          </cell>
        </row>
        <row r="219">
          <cell r="D219">
            <v>0</v>
          </cell>
          <cell r="E219">
            <v>0</v>
          </cell>
          <cell r="F219">
            <v>0</v>
          </cell>
          <cell r="G219">
            <v>0</v>
          </cell>
          <cell r="H219">
            <v>0</v>
          </cell>
          <cell r="I219">
            <v>0</v>
          </cell>
          <cell r="J219">
            <v>0</v>
          </cell>
          <cell r="K219">
            <v>0</v>
          </cell>
          <cell r="L219">
            <v>0</v>
          </cell>
          <cell r="M219">
            <v>0</v>
          </cell>
          <cell r="N219">
            <v>0</v>
          </cell>
          <cell r="O219">
            <v>0</v>
          </cell>
          <cell r="P219">
            <v>0</v>
          </cell>
        </row>
        <row r="220">
          <cell r="A220">
            <v>38</v>
          </cell>
          <cell r="B220" t="str">
            <v xml:space="preserve"> HOT DIPPED GALVANIZED CONDUIT FITTING</v>
          </cell>
          <cell r="C220">
            <v>1</v>
          </cell>
          <cell r="D220" t="str">
            <v>LOT</v>
          </cell>
          <cell r="E220">
            <v>612500</v>
          </cell>
          <cell r="F220">
            <v>612500</v>
          </cell>
          <cell r="G220">
            <v>0</v>
          </cell>
          <cell r="H220">
            <v>0</v>
          </cell>
          <cell r="I220">
            <v>658.8</v>
          </cell>
          <cell r="J220">
            <v>659</v>
          </cell>
          <cell r="K220">
            <v>612500</v>
          </cell>
          <cell r="L220">
            <v>612500</v>
          </cell>
          <cell r="M220">
            <v>0</v>
          </cell>
          <cell r="N220">
            <v>0</v>
          </cell>
          <cell r="O220">
            <v>184464</v>
          </cell>
          <cell r="P220">
            <v>184464</v>
          </cell>
        </row>
        <row r="221">
          <cell r="B221" t="str">
            <v xml:space="preserve"> SEALING FITTING, UNION, CLAMP….</v>
          </cell>
          <cell r="C221">
            <v>0</v>
          </cell>
          <cell r="D221">
            <v>0</v>
          </cell>
          <cell r="E221">
            <v>0</v>
          </cell>
          <cell r="F221">
            <v>0</v>
          </cell>
          <cell r="G221">
            <v>0</v>
          </cell>
          <cell r="H221">
            <v>0</v>
          </cell>
          <cell r="I221">
            <v>0</v>
          </cell>
          <cell r="J221">
            <v>0</v>
          </cell>
          <cell r="K221">
            <v>0</v>
          </cell>
          <cell r="L221">
            <v>0</v>
          </cell>
          <cell r="M221">
            <v>0</v>
          </cell>
          <cell r="N221">
            <v>0</v>
          </cell>
          <cell r="O221">
            <v>0</v>
          </cell>
          <cell r="P221">
            <v>0</v>
          </cell>
        </row>
        <row r="222">
          <cell r="D222">
            <v>0</v>
          </cell>
          <cell r="E222">
            <v>0</v>
          </cell>
          <cell r="F222">
            <v>0</v>
          </cell>
          <cell r="G222">
            <v>0</v>
          </cell>
          <cell r="H222">
            <v>0</v>
          </cell>
          <cell r="I222">
            <v>0</v>
          </cell>
          <cell r="J222">
            <v>0</v>
          </cell>
          <cell r="K222">
            <v>0</v>
          </cell>
          <cell r="L222">
            <v>0</v>
          </cell>
          <cell r="M222">
            <v>0</v>
          </cell>
          <cell r="N222">
            <v>0</v>
          </cell>
          <cell r="O222">
            <v>0</v>
          </cell>
          <cell r="P222">
            <v>0</v>
          </cell>
        </row>
        <row r="223">
          <cell r="A223">
            <v>39</v>
          </cell>
          <cell r="B223" t="str">
            <v xml:space="preserve"> HOT DIPPED GALVANIZED STEEL SUPPORT, FOR CONDUIT</v>
          </cell>
          <cell r="C223">
            <v>1100</v>
          </cell>
          <cell r="D223" t="str">
            <v>KG</v>
          </cell>
          <cell r="E223">
            <v>20</v>
          </cell>
          <cell r="F223">
            <v>22000</v>
          </cell>
          <cell r="G223">
            <v>0</v>
          </cell>
          <cell r="H223">
            <v>0</v>
          </cell>
          <cell r="I223">
            <v>0.15</v>
          </cell>
          <cell r="J223">
            <v>165</v>
          </cell>
          <cell r="K223">
            <v>20</v>
          </cell>
          <cell r="L223">
            <v>22000</v>
          </cell>
          <cell r="M223">
            <v>0</v>
          </cell>
          <cell r="N223">
            <v>0</v>
          </cell>
          <cell r="O223">
            <v>42</v>
          </cell>
          <cell r="P223">
            <v>46200</v>
          </cell>
        </row>
        <row r="224">
          <cell r="A224" t="str">
            <v>A.2.1</v>
          </cell>
          <cell r="B224" t="str">
            <v xml:space="preserve">  6.9KV VCB 4000A 40KA , SWITCHGEAR INCOMING &amp; TIE PANEL </v>
          </cell>
          <cell r="C224">
            <v>3</v>
          </cell>
          <cell r="D224" t="str">
            <v>PNL</v>
          </cell>
          <cell r="E224">
            <v>0</v>
          </cell>
          <cell r="F224">
            <v>0</v>
          </cell>
          <cell r="G224">
            <v>0</v>
          </cell>
          <cell r="H224">
            <v>0</v>
          </cell>
          <cell r="I224">
            <v>0</v>
          </cell>
          <cell r="J224">
            <v>0</v>
          </cell>
          <cell r="K224">
            <v>0</v>
          </cell>
          <cell r="L224">
            <v>0</v>
          </cell>
          <cell r="M224">
            <v>0</v>
          </cell>
          <cell r="N224">
            <v>0</v>
          </cell>
          <cell r="O224">
            <v>0</v>
          </cell>
          <cell r="P224">
            <v>0</v>
          </cell>
        </row>
        <row r="225">
          <cell r="A225">
            <v>40</v>
          </cell>
          <cell r="B225" t="str">
            <v xml:space="preserve"> PUSH BUTTON  STATION, "START-STOP" TYPE,</v>
          </cell>
          <cell r="C225">
            <v>20</v>
          </cell>
          <cell r="D225" t="str">
            <v>SET</v>
          </cell>
          <cell r="E225">
            <v>3600</v>
          </cell>
          <cell r="F225">
            <v>72000</v>
          </cell>
          <cell r="G225">
            <v>0</v>
          </cell>
          <cell r="H225">
            <v>0</v>
          </cell>
          <cell r="I225">
            <v>6</v>
          </cell>
          <cell r="J225">
            <v>120</v>
          </cell>
          <cell r="K225">
            <v>3600</v>
          </cell>
          <cell r="L225">
            <v>72000</v>
          </cell>
          <cell r="M225">
            <v>0</v>
          </cell>
          <cell r="N225">
            <v>0</v>
          </cell>
          <cell r="O225">
            <v>1680</v>
          </cell>
          <cell r="P225">
            <v>33600</v>
          </cell>
        </row>
        <row r="226">
          <cell r="B226" t="str">
            <v xml:space="preserve"> FOR CLASS 1, DIV. 2 GROUP D, NEMA-4X</v>
          </cell>
          <cell r="C226">
            <v>0</v>
          </cell>
          <cell r="D226">
            <v>0</v>
          </cell>
          <cell r="E226">
            <v>0</v>
          </cell>
          <cell r="F226">
            <v>0</v>
          </cell>
          <cell r="G226">
            <v>0</v>
          </cell>
          <cell r="H226">
            <v>0</v>
          </cell>
          <cell r="I226">
            <v>0</v>
          </cell>
          <cell r="J226">
            <v>0</v>
          </cell>
          <cell r="K226">
            <v>0</v>
          </cell>
          <cell r="L226">
            <v>0</v>
          </cell>
          <cell r="M226">
            <v>0</v>
          </cell>
          <cell r="N226">
            <v>0</v>
          </cell>
          <cell r="O226">
            <v>0</v>
          </cell>
          <cell r="P226">
            <v>0</v>
          </cell>
        </row>
        <row r="227">
          <cell r="F227">
            <v>0</v>
          </cell>
          <cell r="G227">
            <v>0</v>
          </cell>
          <cell r="H227">
            <v>0</v>
          </cell>
          <cell r="I227">
            <v>0</v>
          </cell>
          <cell r="J227">
            <v>0</v>
          </cell>
          <cell r="K227">
            <v>0</v>
          </cell>
          <cell r="L227">
            <v>0</v>
          </cell>
          <cell r="M227">
            <v>0</v>
          </cell>
          <cell r="N227">
            <v>0</v>
          </cell>
          <cell r="O227">
            <v>0</v>
          </cell>
          <cell r="P227">
            <v>0</v>
          </cell>
        </row>
        <row r="228">
          <cell r="A228">
            <v>41</v>
          </cell>
          <cell r="B228" t="str">
            <v xml:space="preserve"> PUSH BUTTON  STATION, "START-STOP" TYPE, WITH LAMP x 1PC</v>
          </cell>
          <cell r="C228">
            <v>12</v>
          </cell>
          <cell r="D228" t="str">
            <v>SET</v>
          </cell>
          <cell r="E228">
            <v>6800</v>
          </cell>
          <cell r="F228">
            <v>81600</v>
          </cell>
          <cell r="G228">
            <v>0</v>
          </cell>
          <cell r="H228">
            <v>0</v>
          </cell>
          <cell r="I228">
            <v>7</v>
          </cell>
          <cell r="J228">
            <v>84</v>
          </cell>
          <cell r="K228">
            <v>6800</v>
          </cell>
          <cell r="L228">
            <v>81600</v>
          </cell>
          <cell r="M228">
            <v>0</v>
          </cell>
          <cell r="N228">
            <v>0</v>
          </cell>
          <cell r="O228">
            <v>1960</v>
          </cell>
          <cell r="P228">
            <v>23520</v>
          </cell>
        </row>
        <row r="229">
          <cell r="B229" t="str">
            <v xml:space="preserve"> FOR CLASS 1, DIV. 2 GROUP D, NEMA-4X</v>
          </cell>
          <cell r="C229">
            <v>0</v>
          </cell>
          <cell r="D229">
            <v>0</v>
          </cell>
          <cell r="E229">
            <v>0</v>
          </cell>
          <cell r="F229">
            <v>0</v>
          </cell>
          <cell r="G229">
            <v>0</v>
          </cell>
          <cell r="H229">
            <v>0</v>
          </cell>
          <cell r="I229">
            <v>5</v>
          </cell>
          <cell r="J229">
            <v>0</v>
          </cell>
          <cell r="K229">
            <v>0</v>
          </cell>
          <cell r="L229">
            <v>0</v>
          </cell>
          <cell r="M229">
            <v>0</v>
          </cell>
          <cell r="N229">
            <v>0</v>
          </cell>
          <cell r="O229">
            <v>0</v>
          </cell>
          <cell r="P229">
            <v>0</v>
          </cell>
        </row>
        <row r="230">
          <cell r="F230">
            <v>0</v>
          </cell>
          <cell r="G230">
            <v>0</v>
          </cell>
          <cell r="H230">
            <v>0</v>
          </cell>
          <cell r="I230">
            <v>0</v>
          </cell>
          <cell r="J230">
            <v>0</v>
          </cell>
          <cell r="K230">
            <v>0</v>
          </cell>
          <cell r="L230">
            <v>0</v>
          </cell>
          <cell r="M230">
            <v>0</v>
          </cell>
          <cell r="N230">
            <v>0</v>
          </cell>
          <cell r="O230">
            <v>0</v>
          </cell>
          <cell r="P230">
            <v>0</v>
          </cell>
        </row>
        <row r="231">
          <cell r="A231">
            <v>42</v>
          </cell>
          <cell r="B231" t="str">
            <v xml:space="preserve"> PUSH BUTTON  STATION, "START-STOP" TYPE,</v>
          </cell>
          <cell r="C231">
            <v>20</v>
          </cell>
          <cell r="D231" t="str">
            <v>SET</v>
          </cell>
          <cell r="E231">
            <v>2800</v>
          </cell>
          <cell r="F231">
            <v>56000</v>
          </cell>
          <cell r="G231">
            <v>0</v>
          </cell>
          <cell r="H231">
            <v>0</v>
          </cell>
          <cell r="I231">
            <v>5</v>
          </cell>
          <cell r="J231">
            <v>100</v>
          </cell>
          <cell r="K231">
            <v>2800</v>
          </cell>
          <cell r="L231">
            <v>56000</v>
          </cell>
          <cell r="M231">
            <v>0</v>
          </cell>
          <cell r="N231">
            <v>0</v>
          </cell>
          <cell r="O231">
            <v>1400</v>
          </cell>
          <cell r="P231">
            <v>28000</v>
          </cell>
        </row>
        <row r="232">
          <cell r="B232" t="str">
            <v xml:space="preserve"> WEATHER PROOF, NEMA-4X</v>
          </cell>
          <cell r="C232">
            <v>0</v>
          </cell>
          <cell r="D232">
            <v>0</v>
          </cell>
          <cell r="E232">
            <v>0</v>
          </cell>
          <cell r="F232">
            <v>0</v>
          </cell>
          <cell r="G232">
            <v>0</v>
          </cell>
          <cell r="H232">
            <v>0</v>
          </cell>
          <cell r="I232">
            <v>0</v>
          </cell>
          <cell r="J232">
            <v>0</v>
          </cell>
          <cell r="K232">
            <v>0</v>
          </cell>
          <cell r="L232">
            <v>0</v>
          </cell>
          <cell r="M232">
            <v>0</v>
          </cell>
          <cell r="N232">
            <v>0</v>
          </cell>
          <cell r="O232">
            <v>0</v>
          </cell>
          <cell r="P232">
            <v>0</v>
          </cell>
        </row>
        <row r="233">
          <cell r="F233">
            <v>0</v>
          </cell>
          <cell r="G233">
            <v>0</v>
          </cell>
          <cell r="H233">
            <v>0</v>
          </cell>
          <cell r="I233">
            <v>0</v>
          </cell>
          <cell r="J233">
            <v>0</v>
          </cell>
          <cell r="K233">
            <v>0</v>
          </cell>
          <cell r="L233">
            <v>0</v>
          </cell>
          <cell r="M233">
            <v>0</v>
          </cell>
          <cell r="N233">
            <v>0</v>
          </cell>
          <cell r="O233">
            <v>0</v>
          </cell>
          <cell r="P233">
            <v>0</v>
          </cell>
        </row>
        <row r="234">
          <cell r="A234">
            <v>43</v>
          </cell>
          <cell r="B234" t="str">
            <v xml:space="preserve"> HOT DIPPED GALVANIZED STEEL SUPPORT, </v>
          </cell>
          <cell r="C234">
            <v>780</v>
          </cell>
          <cell r="D234" t="str">
            <v>KG</v>
          </cell>
          <cell r="E234">
            <v>20</v>
          </cell>
          <cell r="F234">
            <v>15600</v>
          </cell>
          <cell r="G234">
            <v>0</v>
          </cell>
          <cell r="H234">
            <v>0</v>
          </cell>
          <cell r="I234">
            <v>0.15</v>
          </cell>
          <cell r="J234">
            <v>117</v>
          </cell>
          <cell r="K234">
            <v>20</v>
          </cell>
          <cell r="L234">
            <v>15600</v>
          </cell>
          <cell r="M234">
            <v>0</v>
          </cell>
          <cell r="N234">
            <v>0</v>
          </cell>
          <cell r="O234">
            <v>42</v>
          </cell>
          <cell r="P234">
            <v>32760</v>
          </cell>
        </row>
        <row r="235">
          <cell r="B235" t="str">
            <v xml:space="preserve"> 1.5M(H) X 52SET FOR PUSH BUTTON STATION</v>
          </cell>
          <cell r="C235">
            <v>0</v>
          </cell>
          <cell r="D235">
            <v>0</v>
          </cell>
          <cell r="E235">
            <v>0</v>
          </cell>
          <cell r="F235">
            <v>0</v>
          </cell>
          <cell r="G235">
            <v>0</v>
          </cell>
          <cell r="H235">
            <v>0</v>
          </cell>
          <cell r="I235">
            <v>0</v>
          </cell>
          <cell r="J235">
            <v>0</v>
          </cell>
          <cell r="K235">
            <v>0</v>
          </cell>
          <cell r="L235">
            <v>0</v>
          </cell>
          <cell r="M235">
            <v>0</v>
          </cell>
          <cell r="N235">
            <v>0</v>
          </cell>
          <cell r="O235">
            <v>0</v>
          </cell>
          <cell r="P235">
            <v>0</v>
          </cell>
        </row>
        <row r="236">
          <cell r="F236">
            <v>0</v>
          </cell>
          <cell r="G236">
            <v>0</v>
          </cell>
          <cell r="H236">
            <v>0</v>
          </cell>
          <cell r="I236">
            <v>0</v>
          </cell>
          <cell r="J236">
            <v>0</v>
          </cell>
          <cell r="K236">
            <v>0</v>
          </cell>
          <cell r="L236">
            <v>0</v>
          </cell>
          <cell r="M236">
            <v>0</v>
          </cell>
          <cell r="N236">
            <v>0</v>
          </cell>
          <cell r="O236">
            <v>0</v>
          </cell>
          <cell r="P236">
            <v>0</v>
          </cell>
        </row>
        <row r="237">
          <cell r="A237">
            <v>44</v>
          </cell>
          <cell r="B237" t="str">
            <v>SMALL FOUNDATION FOR PUSH BUTTON STATION</v>
          </cell>
          <cell r="C237">
            <v>52</v>
          </cell>
          <cell r="D237" t="str">
            <v>SET</v>
          </cell>
          <cell r="E237">
            <v>1000</v>
          </cell>
          <cell r="F237">
            <v>52000</v>
          </cell>
          <cell r="G237">
            <v>0</v>
          </cell>
          <cell r="H237">
            <v>0</v>
          </cell>
          <cell r="I237">
            <v>0</v>
          </cell>
          <cell r="J237">
            <v>0</v>
          </cell>
          <cell r="K237">
            <v>1000</v>
          </cell>
          <cell r="L237">
            <v>52000</v>
          </cell>
          <cell r="M237">
            <v>0</v>
          </cell>
          <cell r="N237">
            <v>0</v>
          </cell>
          <cell r="O237">
            <v>0</v>
          </cell>
          <cell r="P237">
            <v>0</v>
          </cell>
        </row>
        <row r="238">
          <cell r="F238">
            <v>0</v>
          </cell>
          <cell r="G238">
            <v>0</v>
          </cell>
          <cell r="H238">
            <v>0</v>
          </cell>
          <cell r="I238">
            <v>0</v>
          </cell>
          <cell r="J238">
            <v>0</v>
          </cell>
          <cell r="K238">
            <v>0</v>
          </cell>
          <cell r="L238">
            <v>0</v>
          </cell>
          <cell r="M238">
            <v>0</v>
          </cell>
          <cell r="N238">
            <v>0</v>
          </cell>
          <cell r="O238">
            <v>0</v>
          </cell>
          <cell r="P238">
            <v>0</v>
          </cell>
        </row>
        <row r="239">
          <cell r="B239" t="str">
            <v xml:space="preserve"> CABLE TRAY, LADDER TYPE H.D. GALV. STEEL</v>
          </cell>
          <cell r="C239">
            <v>0</v>
          </cell>
          <cell r="D239">
            <v>0</v>
          </cell>
          <cell r="E239">
            <v>0</v>
          </cell>
          <cell r="F239">
            <v>0</v>
          </cell>
          <cell r="G239">
            <v>0</v>
          </cell>
          <cell r="H239">
            <v>0</v>
          </cell>
          <cell r="I239">
            <v>0</v>
          </cell>
          <cell r="J239">
            <v>0</v>
          </cell>
          <cell r="K239">
            <v>0</v>
          </cell>
          <cell r="L239">
            <v>0</v>
          </cell>
          <cell r="M239">
            <v>0</v>
          </cell>
          <cell r="N239">
            <v>0</v>
          </cell>
          <cell r="O239">
            <v>0</v>
          </cell>
          <cell r="P239">
            <v>0</v>
          </cell>
        </row>
        <row r="240">
          <cell r="B240" t="str">
            <v xml:space="preserve"> W/ ANODIC TREATMENT &amp; EXPOSY COATING(50u)</v>
          </cell>
          <cell r="C240">
            <v>0</v>
          </cell>
          <cell r="D240">
            <v>0</v>
          </cell>
          <cell r="E240">
            <v>0</v>
          </cell>
          <cell r="F240">
            <v>0</v>
          </cell>
          <cell r="G240">
            <v>0</v>
          </cell>
          <cell r="H240">
            <v>0</v>
          </cell>
          <cell r="I240">
            <v>0</v>
          </cell>
          <cell r="J240">
            <v>0</v>
          </cell>
          <cell r="K240">
            <v>0</v>
          </cell>
          <cell r="L240">
            <v>0</v>
          </cell>
          <cell r="M240">
            <v>0</v>
          </cell>
          <cell r="N240">
            <v>0</v>
          </cell>
          <cell r="O240">
            <v>0</v>
          </cell>
          <cell r="P240">
            <v>0</v>
          </cell>
        </row>
        <row r="241">
          <cell r="B241" t="str">
            <v xml:space="preserve"> STRAIGHT SECTION, </v>
          </cell>
          <cell r="C241">
            <v>0</v>
          </cell>
          <cell r="D241">
            <v>0</v>
          </cell>
          <cell r="E241">
            <v>0</v>
          </cell>
          <cell r="F241">
            <v>0</v>
          </cell>
          <cell r="G241">
            <v>0</v>
          </cell>
          <cell r="H241">
            <v>0</v>
          </cell>
          <cell r="I241">
            <v>0</v>
          </cell>
          <cell r="J241">
            <v>0</v>
          </cell>
          <cell r="K241">
            <v>0</v>
          </cell>
          <cell r="L241">
            <v>0</v>
          </cell>
          <cell r="M241">
            <v>0</v>
          </cell>
          <cell r="N241">
            <v>0</v>
          </cell>
          <cell r="O241">
            <v>0</v>
          </cell>
          <cell r="P241">
            <v>0</v>
          </cell>
        </row>
        <row r="242">
          <cell r="A242">
            <v>45</v>
          </cell>
          <cell r="B242" t="str">
            <v xml:space="preserve"> 300 mm  WIDE x 100 mm H</v>
          </cell>
          <cell r="C242">
            <v>230</v>
          </cell>
          <cell r="D242" t="str">
            <v>M</v>
          </cell>
          <cell r="E242">
            <v>328</v>
          </cell>
          <cell r="F242">
            <v>75440</v>
          </cell>
          <cell r="G242">
            <v>0</v>
          </cell>
          <cell r="H242">
            <v>0</v>
          </cell>
          <cell r="I242">
            <v>0.74</v>
          </cell>
          <cell r="J242">
            <v>170</v>
          </cell>
          <cell r="K242">
            <v>328</v>
          </cell>
          <cell r="L242">
            <v>75440</v>
          </cell>
          <cell r="M242">
            <v>0</v>
          </cell>
          <cell r="N242">
            <v>0</v>
          </cell>
          <cell r="O242">
            <v>207</v>
          </cell>
          <cell r="P242">
            <v>47610</v>
          </cell>
        </row>
        <row r="243">
          <cell r="A243">
            <v>46</v>
          </cell>
          <cell r="B243" t="str">
            <v xml:space="preserve"> 600 mm WIDE x 100 mm HIGH</v>
          </cell>
          <cell r="C243">
            <v>400</v>
          </cell>
          <cell r="D243" t="str">
            <v>M</v>
          </cell>
          <cell r="E243">
            <v>380</v>
          </cell>
          <cell r="F243">
            <v>152000</v>
          </cell>
          <cell r="G243">
            <v>0</v>
          </cell>
          <cell r="H243">
            <v>0</v>
          </cell>
          <cell r="I243">
            <v>0.84</v>
          </cell>
          <cell r="J243">
            <v>336</v>
          </cell>
          <cell r="K243">
            <v>380</v>
          </cell>
          <cell r="L243">
            <v>152000</v>
          </cell>
          <cell r="M243">
            <v>0</v>
          </cell>
          <cell r="N243">
            <v>0</v>
          </cell>
          <cell r="O243">
            <v>235</v>
          </cell>
          <cell r="P243">
            <v>94000</v>
          </cell>
        </row>
        <row r="244">
          <cell r="A244">
            <v>47</v>
          </cell>
          <cell r="B244" t="str">
            <v xml:space="preserve"> 1000 mm WIDE x 100 mm HIGH</v>
          </cell>
          <cell r="C244">
            <v>160</v>
          </cell>
          <cell r="D244" t="str">
            <v>M</v>
          </cell>
          <cell r="E244">
            <v>450</v>
          </cell>
          <cell r="F244">
            <v>72000</v>
          </cell>
          <cell r="G244">
            <v>0</v>
          </cell>
          <cell r="H244">
            <v>0</v>
          </cell>
          <cell r="I244">
            <v>1</v>
          </cell>
          <cell r="J244">
            <v>160</v>
          </cell>
          <cell r="K244">
            <v>450</v>
          </cell>
          <cell r="L244">
            <v>72000</v>
          </cell>
          <cell r="M244">
            <v>0</v>
          </cell>
          <cell r="N244">
            <v>0</v>
          </cell>
          <cell r="O244">
            <v>280</v>
          </cell>
          <cell r="P244">
            <v>44800</v>
          </cell>
        </row>
        <row r="245">
          <cell r="F245">
            <v>0</v>
          </cell>
          <cell r="G245">
            <v>0</v>
          </cell>
          <cell r="H245">
            <v>0</v>
          </cell>
          <cell r="I245">
            <v>0</v>
          </cell>
          <cell r="J245">
            <v>0</v>
          </cell>
          <cell r="K245">
            <v>0</v>
          </cell>
          <cell r="L245">
            <v>0</v>
          </cell>
          <cell r="M245">
            <v>0</v>
          </cell>
          <cell r="N245">
            <v>0</v>
          </cell>
          <cell r="O245">
            <v>0</v>
          </cell>
          <cell r="P245">
            <v>0</v>
          </cell>
        </row>
        <row r="246">
          <cell r="A246">
            <v>48</v>
          </cell>
          <cell r="B246" t="str">
            <v xml:space="preserve"> CABLE TRAY COVER, H.D. GALV. STEEL</v>
          </cell>
          <cell r="C246">
            <v>150</v>
          </cell>
          <cell r="D246" t="str">
            <v>M</v>
          </cell>
          <cell r="E246">
            <v>328</v>
          </cell>
          <cell r="F246">
            <v>49200</v>
          </cell>
          <cell r="G246">
            <v>0</v>
          </cell>
          <cell r="H246">
            <v>0</v>
          </cell>
          <cell r="I246">
            <v>0.6</v>
          </cell>
          <cell r="J246">
            <v>90</v>
          </cell>
          <cell r="K246">
            <v>328</v>
          </cell>
          <cell r="L246">
            <v>49200</v>
          </cell>
          <cell r="M246">
            <v>0</v>
          </cell>
          <cell r="N246">
            <v>0</v>
          </cell>
          <cell r="O246">
            <v>168</v>
          </cell>
          <cell r="P246">
            <v>25200</v>
          </cell>
        </row>
        <row r="247">
          <cell r="B247" t="str">
            <v xml:space="preserve"> W/ ANODIC TREATMENT &amp; EXPOSY COATING(50u)</v>
          </cell>
          <cell r="C247">
            <v>0</v>
          </cell>
          <cell r="D247">
            <v>0</v>
          </cell>
          <cell r="E247">
            <v>0</v>
          </cell>
          <cell r="F247">
            <v>0</v>
          </cell>
          <cell r="G247">
            <v>0</v>
          </cell>
          <cell r="H247">
            <v>0</v>
          </cell>
          <cell r="I247">
            <v>0</v>
          </cell>
          <cell r="J247">
            <v>0</v>
          </cell>
          <cell r="K247">
            <v>0</v>
          </cell>
          <cell r="L247">
            <v>0</v>
          </cell>
          <cell r="M247">
            <v>0</v>
          </cell>
          <cell r="N247">
            <v>0</v>
          </cell>
          <cell r="O247">
            <v>0</v>
          </cell>
          <cell r="P247">
            <v>0</v>
          </cell>
        </row>
        <row r="248">
          <cell r="B248" t="str">
            <v xml:space="preserve"> STRAIGHT SECTION, 600 mm WIDE</v>
          </cell>
          <cell r="C248">
            <v>0</v>
          </cell>
          <cell r="D248">
            <v>0</v>
          </cell>
          <cell r="E248">
            <v>0</v>
          </cell>
          <cell r="F248">
            <v>0</v>
          </cell>
          <cell r="G248">
            <v>0</v>
          </cell>
          <cell r="H248">
            <v>0</v>
          </cell>
          <cell r="I248">
            <v>0</v>
          </cell>
          <cell r="J248">
            <v>0</v>
          </cell>
          <cell r="K248">
            <v>0</v>
          </cell>
          <cell r="L248">
            <v>0</v>
          </cell>
          <cell r="M248">
            <v>0</v>
          </cell>
          <cell r="N248">
            <v>0</v>
          </cell>
          <cell r="O248">
            <v>0</v>
          </cell>
          <cell r="P248">
            <v>0</v>
          </cell>
        </row>
        <row r="249">
          <cell r="F249">
            <v>0</v>
          </cell>
          <cell r="G249">
            <v>0</v>
          </cell>
          <cell r="H249">
            <v>0</v>
          </cell>
          <cell r="I249">
            <v>0</v>
          </cell>
          <cell r="J249">
            <v>0</v>
          </cell>
          <cell r="K249">
            <v>0</v>
          </cell>
          <cell r="L249">
            <v>0</v>
          </cell>
          <cell r="M249">
            <v>0</v>
          </cell>
          <cell r="N249">
            <v>0</v>
          </cell>
          <cell r="O249">
            <v>0</v>
          </cell>
          <cell r="P249">
            <v>0</v>
          </cell>
        </row>
        <row r="250">
          <cell r="A250">
            <v>49</v>
          </cell>
          <cell r="B250" t="str">
            <v xml:space="preserve"> CABLE TRAY FITTINGS &amp; ACCESSORIES</v>
          </cell>
          <cell r="C250">
            <v>1</v>
          </cell>
          <cell r="D250" t="str">
            <v>LOT</v>
          </cell>
          <cell r="E250">
            <v>174320</v>
          </cell>
          <cell r="F250">
            <v>174320</v>
          </cell>
          <cell r="G250">
            <v>0</v>
          </cell>
          <cell r="H250">
            <v>0</v>
          </cell>
          <cell r="I250">
            <v>113.39999999999999</v>
          </cell>
          <cell r="J250">
            <v>113</v>
          </cell>
          <cell r="K250">
            <v>174320</v>
          </cell>
          <cell r="L250">
            <v>174320</v>
          </cell>
          <cell r="M250">
            <v>0</v>
          </cell>
          <cell r="N250">
            <v>0</v>
          </cell>
          <cell r="O250">
            <v>31752</v>
          </cell>
          <cell r="P250">
            <v>31752</v>
          </cell>
        </row>
        <row r="251">
          <cell r="F251">
            <v>0</v>
          </cell>
          <cell r="G251">
            <v>0</v>
          </cell>
          <cell r="H251">
            <v>0</v>
          </cell>
          <cell r="I251">
            <v>0</v>
          </cell>
          <cell r="J251">
            <v>0</v>
          </cell>
          <cell r="K251">
            <v>0</v>
          </cell>
          <cell r="L251">
            <v>0</v>
          </cell>
          <cell r="M251">
            <v>0</v>
          </cell>
          <cell r="N251">
            <v>0</v>
          </cell>
          <cell r="O251">
            <v>0</v>
          </cell>
          <cell r="P251">
            <v>0</v>
          </cell>
        </row>
        <row r="252">
          <cell r="A252">
            <v>50</v>
          </cell>
          <cell r="B252" t="str">
            <v xml:space="preserve"> CABLE TRAY SUPPORT(IN TRENCH), HOT DIPPED GALVAN.</v>
          </cell>
          <cell r="C252">
            <v>3950</v>
          </cell>
          <cell r="D252" t="str">
            <v>KG</v>
          </cell>
          <cell r="E252">
            <v>20</v>
          </cell>
          <cell r="F252">
            <v>79000</v>
          </cell>
          <cell r="G252">
            <v>0</v>
          </cell>
          <cell r="H252">
            <v>0</v>
          </cell>
          <cell r="I252">
            <v>0.15</v>
          </cell>
          <cell r="J252">
            <v>593</v>
          </cell>
          <cell r="K252">
            <v>20</v>
          </cell>
          <cell r="L252">
            <v>79000</v>
          </cell>
          <cell r="M252">
            <v>0</v>
          </cell>
          <cell r="N252">
            <v>0</v>
          </cell>
          <cell r="O252">
            <v>42</v>
          </cell>
          <cell r="P252">
            <v>165900</v>
          </cell>
        </row>
        <row r="253">
          <cell r="F253">
            <v>0</v>
          </cell>
          <cell r="G253">
            <v>0</v>
          </cell>
          <cell r="H253">
            <v>0</v>
          </cell>
          <cell r="I253">
            <v>0</v>
          </cell>
          <cell r="J253">
            <v>0</v>
          </cell>
          <cell r="K253">
            <v>0</v>
          </cell>
          <cell r="L253">
            <v>0</v>
          </cell>
          <cell r="M253">
            <v>0</v>
          </cell>
          <cell r="N253">
            <v>0</v>
          </cell>
          <cell r="O253">
            <v>0</v>
          </cell>
          <cell r="P253">
            <v>0</v>
          </cell>
        </row>
        <row r="254">
          <cell r="A254">
            <v>51</v>
          </cell>
          <cell r="B254" t="str">
            <v>POOLING BOX, OUTDOOR TYPE</v>
          </cell>
          <cell r="C254">
            <v>6</v>
          </cell>
          <cell r="D254" t="str">
            <v>SET</v>
          </cell>
          <cell r="E254">
            <v>80000</v>
          </cell>
          <cell r="F254">
            <v>480000</v>
          </cell>
          <cell r="G254">
            <v>0</v>
          </cell>
          <cell r="H254">
            <v>0</v>
          </cell>
          <cell r="I254">
            <v>50</v>
          </cell>
          <cell r="J254">
            <v>300</v>
          </cell>
          <cell r="K254">
            <v>80000</v>
          </cell>
          <cell r="L254">
            <v>480000</v>
          </cell>
          <cell r="M254">
            <v>0</v>
          </cell>
          <cell r="N254">
            <v>0</v>
          </cell>
          <cell r="O254">
            <v>14000</v>
          </cell>
          <cell r="P254">
            <v>84000</v>
          </cell>
        </row>
        <row r="255">
          <cell r="B255" t="str">
            <v>HOT DIPPED GALVANIZED STEEL, W/ PAINTING</v>
          </cell>
          <cell r="C255">
            <v>0</v>
          </cell>
          <cell r="D255">
            <v>0</v>
          </cell>
          <cell r="E255">
            <v>0</v>
          </cell>
          <cell r="F255">
            <v>0</v>
          </cell>
          <cell r="G255">
            <v>0</v>
          </cell>
          <cell r="H255">
            <v>0</v>
          </cell>
          <cell r="I255">
            <v>0</v>
          </cell>
          <cell r="J255">
            <v>0</v>
          </cell>
          <cell r="K255">
            <v>0</v>
          </cell>
          <cell r="L255">
            <v>0</v>
          </cell>
          <cell r="M255">
            <v>0</v>
          </cell>
          <cell r="N255">
            <v>0</v>
          </cell>
          <cell r="O255">
            <v>0</v>
          </cell>
          <cell r="P255">
            <v>0</v>
          </cell>
        </row>
        <row r="256">
          <cell r="B256" t="str">
            <v xml:space="preserve"> 3000(L)x1600(D)x2200(H)MM., W/ DOORS</v>
          </cell>
          <cell r="C256">
            <v>0</v>
          </cell>
          <cell r="D256">
            <v>0</v>
          </cell>
          <cell r="E256">
            <v>0</v>
          </cell>
          <cell r="F256">
            <v>0</v>
          </cell>
          <cell r="G256">
            <v>0</v>
          </cell>
          <cell r="H256">
            <v>0</v>
          </cell>
          <cell r="I256">
            <v>0</v>
          </cell>
          <cell r="J256">
            <v>0</v>
          </cell>
          <cell r="K256">
            <v>0</v>
          </cell>
          <cell r="L256">
            <v>0</v>
          </cell>
          <cell r="M256">
            <v>0</v>
          </cell>
          <cell r="N256">
            <v>0</v>
          </cell>
          <cell r="O256">
            <v>0</v>
          </cell>
          <cell r="P256">
            <v>0</v>
          </cell>
        </row>
        <row r="257">
          <cell r="F257">
            <v>0</v>
          </cell>
          <cell r="G257">
            <v>0</v>
          </cell>
          <cell r="H257">
            <v>0</v>
          </cell>
          <cell r="I257">
            <v>0</v>
          </cell>
          <cell r="J257">
            <v>0</v>
          </cell>
          <cell r="K257">
            <v>0</v>
          </cell>
          <cell r="L257">
            <v>0</v>
          </cell>
          <cell r="M257">
            <v>0</v>
          </cell>
          <cell r="N257">
            <v>0</v>
          </cell>
          <cell r="O257">
            <v>0</v>
          </cell>
          <cell r="P257">
            <v>0</v>
          </cell>
          <cell r="Q257">
            <v>0</v>
          </cell>
        </row>
        <row r="258">
          <cell r="A258">
            <v>52</v>
          </cell>
          <cell r="B258" t="str">
            <v xml:space="preserve">JUNCTION BOX, INDOOR TYPE, </v>
          </cell>
          <cell r="C258">
            <v>3</v>
          </cell>
          <cell r="D258" t="str">
            <v>SET</v>
          </cell>
          <cell r="E258">
            <v>16000</v>
          </cell>
          <cell r="F258">
            <v>48000</v>
          </cell>
          <cell r="G258">
            <v>0</v>
          </cell>
          <cell r="H258">
            <v>0</v>
          </cell>
          <cell r="I258">
            <v>15</v>
          </cell>
          <cell r="J258">
            <v>45</v>
          </cell>
          <cell r="K258">
            <v>16000</v>
          </cell>
          <cell r="L258">
            <v>48000</v>
          </cell>
          <cell r="M258">
            <v>0</v>
          </cell>
          <cell r="N258">
            <v>0</v>
          </cell>
          <cell r="O258">
            <v>4200</v>
          </cell>
          <cell r="P258">
            <v>12600</v>
          </cell>
        </row>
        <row r="259">
          <cell r="B259" t="str">
            <v>W/ TB.(FOR 2.0MM. WIRE) X 200P</v>
          </cell>
          <cell r="C259">
            <v>0</v>
          </cell>
          <cell r="D259">
            <v>0</v>
          </cell>
          <cell r="E259">
            <v>0</v>
          </cell>
          <cell r="F259">
            <v>0</v>
          </cell>
          <cell r="G259">
            <v>0</v>
          </cell>
          <cell r="H259">
            <v>0</v>
          </cell>
          <cell r="I259">
            <v>0</v>
          </cell>
          <cell r="J259">
            <v>0</v>
          </cell>
          <cell r="K259">
            <v>0</v>
          </cell>
          <cell r="L259">
            <v>0</v>
          </cell>
          <cell r="M259">
            <v>0</v>
          </cell>
          <cell r="N259">
            <v>0</v>
          </cell>
          <cell r="O259">
            <v>0</v>
          </cell>
          <cell r="P259">
            <v>0</v>
          </cell>
        </row>
        <row r="260">
          <cell r="F260">
            <v>0</v>
          </cell>
          <cell r="G260">
            <v>0</v>
          </cell>
          <cell r="H260">
            <v>0</v>
          </cell>
          <cell r="I260">
            <v>0</v>
          </cell>
          <cell r="J260">
            <v>0</v>
          </cell>
          <cell r="K260">
            <v>0</v>
          </cell>
          <cell r="L260">
            <v>0</v>
          </cell>
          <cell r="M260">
            <v>0</v>
          </cell>
          <cell r="N260">
            <v>0</v>
          </cell>
          <cell r="O260">
            <v>0</v>
          </cell>
          <cell r="P260">
            <v>0</v>
          </cell>
        </row>
        <row r="261">
          <cell r="A261">
            <v>53</v>
          </cell>
          <cell r="B261" t="str">
            <v xml:space="preserve"> MISCELLANEOUS MATERIALS</v>
          </cell>
          <cell r="C261">
            <v>1</v>
          </cell>
          <cell r="D261" t="str">
            <v>LOT</v>
          </cell>
          <cell r="E261">
            <v>677772</v>
          </cell>
          <cell r="F261">
            <v>677772</v>
          </cell>
          <cell r="G261">
            <v>0</v>
          </cell>
          <cell r="H261">
            <v>0</v>
          </cell>
          <cell r="I261">
            <v>963.71999999999991</v>
          </cell>
          <cell r="J261">
            <v>964</v>
          </cell>
          <cell r="K261">
            <v>677772</v>
          </cell>
          <cell r="L261">
            <v>677772</v>
          </cell>
          <cell r="M261">
            <v>0</v>
          </cell>
          <cell r="N261">
            <v>0</v>
          </cell>
          <cell r="O261">
            <v>269842</v>
          </cell>
          <cell r="P261">
            <v>269842</v>
          </cell>
        </row>
        <row r="262">
          <cell r="F262">
            <v>0</v>
          </cell>
          <cell r="G262">
            <v>0</v>
          </cell>
          <cell r="H262">
            <v>0</v>
          </cell>
          <cell r="I262">
            <v>0</v>
          </cell>
          <cell r="J262">
            <v>0</v>
          </cell>
          <cell r="K262">
            <v>0</v>
          </cell>
          <cell r="L262">
            <v>0</v>
          </cell>
          <cell r="M262">
            <v>0</v>
          </cell>
          <cell r="N262">
            <v>0</v>
          </cell>
          <cell r="O262">
            <v>0</v>
          </cell>
          <cell r="P262">
            <v>0</v>
          </cell>
        </row>
        <row r="263">
          <cell r="B263" t="str">
            <v>SUB-TOTAL : (B)</v>
          </cell>
          <cell r="C263">
            <v>0</v>
          </cell>
          <cell r="D263">
            <v>0</v>
          </cell>
          <cell r="E263">
            <v>0</v>
          </cell>
          <cell r="F263">
            <v>23270172</v>
          </cell>
          <cell r="G263">
            <v>0</v>
          </cell>
          <cell r="H263">
            <v>0</v>
          </cell>
          <cell r="I263">
            <v>0</v>
          </cell>
          <cell r="J263">
            <v>33088</v>
          </cell>
          <cell r="K263">
            <v>0</v>
          </cell>
          <cell r="L263">
            <v>23270172</v>
          </cell>
          <cell r="M263">
            <v>0</v>
          </cell>
          <cell r="N263">
            <v>0</v>
          </cell>
          <cell r="O263">
            <v>0</v>
          </cell>
          <cell r="P263">
            <v>9262383</v>
          </cell>
        </row>
        <row r="264">
          <cell r="F264">
            <v>0</v>
          </cell>
          <cell r="G264">
            <v>0</v>
          </cell>
          <cell r="H264">
            <v>0</v>
          </cell>
          <cell r="I264">
            <v>0</v>
          </cell>
          <cell r="J264">
            <v>0</v>
          </cell>
          <cell r="K264">
            <v>0</v>
          </cell>
          <cell r="L264">
            <v>0</v>
          </cell>
          <cell r="M264">
            <v>0</v>
          </cell>
          <cell r="N264">
            <v>0</v>
          </cell>
          <cell r="O264">
            <v>0</v>
          </cell>
          <cell r="P264">
            <v>0</v>
          </cell>
        </row>
        <row r="265">
          <cell r="A265">
            <v>0</v>
          </cell>
          <cell r="B265">
            <v>0</v>
          </cell>
          <cell r="C265">
            <v>0</v>
          </cell>
          <cell r="D265">
            <v>0</v>
          </cell>
          <cell r="E265">
            <v>0</v>
          </cell>
          <cell r="F265">
            <v>0</v>
          </cell>
          <cell r="G265">
            <v>0</v>
          </cell>
          <cell r="H265">
            <v>0</v>
          </cell>
          <cell r="I265">
            <v>0</v>
          </cell>
          <cell r="J265">
            <v>0</v>
          </cell>
          <cell r="K265">
            <v>0</v>
          </cell>
          <cell r="L265">
            <v>0</v>
          </cell>
          <cell r="M265">
            <v>0</v>
          </cell>
          <cell r="N265">
            <v>0</v>
          </cell>
          <cell r="O265">
            <v>0</v>
          </cell>
          <cell r="P265">
            <v>0</v>
          </cell>
        </row>
        <row r="266">
          <cell r="F266">
            <v>0</v>
          </cell>
          <cell r="G266">
            <v>0</v>
          </cell>
          <cell r="H266">
            <v>0</v>
          </cell>
          <cell r="I266">
            <v>0</v>
          </cell>
          <cell r="J266">
            <v>0</v>
          </cell>
          <cell r="K266">
            <v>0</v>
          </cell>
          <cell r="L266">
            <v>0</v>
          </cell>
          <cell r="M266">
            <v>0</v>
          </cell>
          <cell r="N266">
            <v>0</v>
          </cell>
          <cell r="O266">
            <v>0</v>
          </cell>
          <cell r="P266">
            <v>0</v>
          </cell>
        </row>
        <row r="267">
          <cell r="A267" t="str">
            <v xml:space="preserve">  C.</v>
          </cell>
          <cell r="B267" t="str">
            <v xml:space="preserve"> LIGHTING SYSTEM(所有燈具皆包括燈管或燈泡)</v>
          </cell>
          <cell r="C267">
            <v>350</v>
          </cell>
          <cell r="D267" t="str">
            <v>M</v>
          </cell>
          <cell r="E267">
            <v>26</v>
          </cell>
          <cell r="F267">
            <v>0</v>
          </cell>
          <cell r="G267">
            <v>0</v>
          </cell>
          <cell r="H267">
            <v>0</v>
          </cell>
          <cell r="I267">
            <v>0</v>
          </cell>
          <cell r="J267">
            <v>0</v>
          </cell>
          <cell r="K267">
            <v>0</v>
          </cell>
          <cell r="L267">
            <v>0</v>
          </cell>
          <cell r="M267">
            <v>0</v>
          </cell>
          <cell r="N267">
            <v>0</v>
          </cell>
          <cell r="O267">
            <v>0</v>
          </cell>
          <cell r="P267">
            <v>0</v>
          </cell>
        </row>
        <row r="268">
          <cell r="A268">
            <v>1</v>
          </cell>
          <cell r="B268" t="str">
            <v xml:space="preserve"> LIGHTING PANEL FOR CLASS 1 DIV.2  GROUP D</v>
          </cell>
          <cell r="C268">
            <v>1</v>
          </cell>
          <cell r="D268" t="str">
            <v>SET</v>
          </cell>
          <cell r="E268">
            <v>144000</v>
          </cell>
          <cell r="F268">
            <v>144000</v>
          </cell>
          <cell r="G268">
            <v>0</v>
          </cell>
          <cell r="H268">
            <v>0</v>
          </cell>
          <cell r="I268">
            <v>10</v>
          </cell>
          <cell r="J268">
            <v>10</v>
          </cell>
          <cell r="K268">
            <v>144000</v>
          </cell>
          <cell r="L268">
            <v>144000</v>
          </cell>
          <cell r="M268">
            <v>0</v>
          </cell>
          <cell r="N268">
            <v>0</v>
          </cell>
          <cell r="O268">
            <v>2800</v>
          </cell>
          <cell r="P268">
            <v>2800</v>
          </cell>
        </row>
        <row r="269">
          <cell r="B269" t="str">
            <v xml:space="preserve"> , 3 PHASE 3 WIRE 240V, MAIN 3P30A,BRANCH 2P 20A 6CKT</v>
          </cell>
          <cell r="C269">
            <v>0</v>
          </cell>
          <cell r="D269">
            <v>0</v>
          </cell>
          <cell r="E269">
            <v>0</v>
          </cell>
          <cell r="F269">
            <v>0</v>
          </cell>
          <cell r="G269">
            <v>0</v>
          </cell>
          <cell r="H269">
            <v>0</v>
          </cell>
          <cell r="I269">
            <v>0.5</v>
          </cell>
          <cell r="J269">
            <v>0</v>
          </cell>
          <cell r="K269">
            <v>0</v>
          </cell>
          <cell r="L269">
            <v>0</v>
          </cell>
          <cell r="M269">
            <v>0</v>
          </cell>
          <cell r="N269">
            <v>0</v>
          </cell>
          <cell r="O269">
            <v>0</v>
          </cell>
          <cell r="P269">
            <v>0</v>
          </cell>
        </row>
        <row r="270">
          <cell r="A270">
            <v>2</v>
          </cell>
          <cell r="B270" t="str">
            <v xml:space="preserve">LTG. PNL FOR WEATHER-PROOF, 3PHASE 3 WIRE 240V </v>
          </cell>
          <cell r="C270">
            <v>1</v>
          </cell>
          <cell r="D270" t="str">
            <v>SET</v>
          </cell>
          <cell r="E270">
            <v>13000</v>
          </cell>
          <cell r="F270">
            <v>13000</v>
          </cell>
          <cell r="G270">
            <v>0</v>
          </cell>
          <cell r="H270">
            <v>0</v>
          </cell>
          <cell r="I270">
            <v>10</v>
          </cell>
          <cell r="J270">
            <v>10</v>
          </cell>
          <cell r="K270">
            <v>13000</v>
          </cell>
          <cell r="L270">
            <v>13000</v>
          </cell>
          <cell r="M270">
            <v>0</v>
          </cell>
          <cell r="N270">
            <v>0</v>
          </cell>
          <cell r="O270">
            <v>2800</v>
          </cell>
          <cell r="P270">
            <v>2800</v>
          </cell>
        </row>
        <row r="271">
          <cell r="A271">
            <v>11</v>
          </cell>
          <cell r="B271" t="str">
            <v>MAIN 3P30A,BRANCH 2P 20A 8 CKT</v>
          </cell>
          <cell r="C271">
            <v>0</v>
          </cell>
          <cell r="D271">
            <v>0</v>
          </cell>
          <cell r="E271">
            <v>0</v>
          </cell>
          <cell r="F271">
            <v>0</v>
          </cell>
          <cell r="G271">
            <v>0</v>
          </cell>
          <cell r="H271">
            <v>0</v>
          </cell>
          <cell r="I271">
            <v>0</v>
          </cell>
          <cell r="J271">
            <v>0</v>
          </cell>
          <cell r="K271">
            <v>0</v>
          </cell>
          <cell r="L271">
            <v>0</v>
          </cell>
          <cell r="M271">
            <v>0</v>
          </cell>
          <cell r="N271">
            <v>0</v>
          </cell>
          <cell r="O271">
            <v>0</v>
          </cell>
          <cell r="P271">
            <v>0</v>
          </cell>
        </row>
        <row r="272">
          <cell r="A272">
            <v>3</v>
          </cell>
          <cell r="B272" t="str">
            <v>LTG. PNL. FOR CLASS 1, DIV.2 GROUP D , 3PHASE 3WIRE</v>
          </cell>
          <cell r="C272">
            <v>1</v>
          </cell>
          <cell r="D272" t="str">
            <v>SET</v>
          </cell>
          <cell r="E272">
            <v>157500</v>
          </cell>
          <cell r="F272">
            <v>157500</v>
          </cell>
          <cell r="G272">
            <v>0</v>
          </cell>
          <cell r="H272">
            <v>0</v>
          </cell>
          <cell r="I272">
            <v>10</v>
          </cell>
          <cell r="J272">
            <v>10</v>
          </cell>
          <cell r="K272">
            <v>157500</v>
          </cell>
          <cell r="L272">
            <v>157500</v>
          </cell>
          <cell r="M272">
            <v>0</v>
          </cell>
          <cell r="N272">
            <v>0</v>
          </cell>
          <cell r="O272">
            <v>2800</v>
          </cell>
          <cell r="P272">
            <v>2800</v>
          </cell>
        </row>
        <row r="273">
          <cell r="B273" t="str">
            <v>240V, MAIN 3P50A,BRANCH 2P 20A 10CKT</v>
          </cell>
          <cell r="C273">
            <v>0</v>
          </cell>
          <cell r="D273">
            <v>0</v>
          </cell>
          <cell r="E273">
            <v>0</v>
          </cell>
          <cell r="F273">
            <v>0</v>
          </cell>
          <cell r="G273">
            <v>0</v>
          </cell>
          <cell r="H273">
            <v>0</v>
          </cell>
          <cell r="I273">
            <v>0.56000000000000005</v>
          </cell>
          <cell r="J273">
            <v>0</v>
          </cell>
          <cell r="K273">
            <v>0</v>
          </cell>
          <cell r="L273">
            <v>0</v>
          </cell>
          <cell r="M273">
            <v>0</v>
          </cell>
          <cell r="N273">
            <v>0</v>
          </cell>
          <cell r="O273">
            <v>0</v>
          </cell>
          <cell r="P273">
            <v>0</v>
          </cell>
        </row>
        <row r="274">
          <cell r="A274">
            <v>4</v>
          </cell>
          <cell r="B274" t="str">
            <v>LTG. PNL. FOR WEATHER-PROOF , 3PHASE 3WIRE</v>
          </cell>
          <cell r="C274">
            <v>1</v>
          </cell>
          <cell r="D274" t="str">
            <v>SET</v>
          </cell>
          <cell r="E274">
            <v>11000</v>
          </cell>
          <cell r="F274">
            <v>11000</v>
          </cell>
          <cell r="G274">
            <v>0</v>
          </cell>
          <cell r="H274">
            <v>0</v>
          </cell>
          <cell r="I274">
            <v>8</v>
          </cell>
          <cell r="J274">
            <v>8</v>
          </cell>
          <cell r="K274">
            <v>11000</v>
          </cell>
          <cell r="L274">
            <v>11000</v>
          </cell>
          <cell r="M274">
            <v>0</v>
          </cell>
          <cell r="N274">
            <v>0</v>
          </cell>
          <cell r="O274">
            <v>2240</v>
          </cell>
          <cell r="P274">
            <v>2240</v>
          </cell>
        </row>
        <row r="275">
          <cell r="B275" t="str">
            <v>240V, MAIN 3P30A,BRANCH2P 20A 6CKT</v>
          </cell>
          <cell r="C275">
            <v>0</v>
          </cell>
          <cell r="D275">
            <v>0</v>
          </cell>
          <cell r="E275">
            <v>0</v>
          </cell>
          <cell r="F275">
            <v>0</v>
          </cell>
          <cell r="G275">
            <v>0</v>
          </cell>
          <cell r="H275">
            <v>0</v>
          </cell>
          <cell r="I275">
            <v>0</v>
          </cell>
          <cell r="J275">
            <v>0</v>
          </cell>
          <cell r="K275">
            <v>0</v>
          </cell>
          <cell r="L275">
            <v>0</v>
          </cell>
          <cell r="M275">
            <v>0</v>
          </cell>
          <cell r="N275">
            <v>0</v>
          </cell>
          <cell r="O275">
            <v>0</v>
          </cell>
          <cell r="P275">
            <v>0</v>
          </cell>
        </row>
        <row r="276">
          <cell r="A276">
            <v>5</v>
          </cell>
          <cell r="B276" t="str">
            <v>LTG. PNL. FOR CLASS 1, DIV.2 GROUP D 3 PHASE 3 WIRE</v>
          </cell>
          <cell r="C276">
            <v>1</v>
          </cell>
          <cell r="D276" t="str">
            <v>SET</v>
          </cell>
          <cell r="E276">
            <v>164700</v>
          </cell>
          <cell r="F276">
            <v>164700</v>
          </cell>
          <cell r="G276">
            <v>0</v>
          </cell>
          <cell r="H276">
            <v>0</v>
          </cell>
          <cell r="I276">
            <v>8</v>
          </cell>
          <cell r="J276">
            <v>8</v>
          </cell>
          <cell r="K276">
            <v>164700</v>
          </cell>
          <cell r="L276">
            <v>164700</v>
          </cell>
          <cell r="M276">
            <v>0</v>
          </cell>
          <cell r="N276">
            <v>0</v>
          </cell>
          <cell r="O276">
            <v>2240</v>
          </cell>
          <cell r="P276">
            <v>2240</v>
          </cell>
        </row>
        <row r="277">
          <cell r="B277" t="str">
            <v>240V 2P50A 12CKT</v>
          </cell>
          <cell r="C277">
            <v>0</v>
          </cell>
          <cell r="D277">
            <v>0</v>
          </cell>
          <cell r="E277">
            <v>0</v>
          </cell>
          <cell r="F277">
            <v>0</v>
          </cell>
          <cell r="G277">
            <v>0</v>
          </cell>
          <cell r="H277">
            <v>0</v>
          </cell>
          <cell r="I277">
            <v>0</v>
          </cell>
          <cell r="J277">
            <v>0</v>
          </cell>
          <cell r="K277">
            <v>0</v>
          </cell>
          <cell r="L277">
            <v>0</v>
          </cell>
          <cell r="M277">
            <v>0</v>
          </cell>
          <cell r="N277">
            <v>0</v>
          </cell>
          <cell r="O277">
            <v>0</v>
          </cell>
          <cell r="P277">
            <v>0</v>
          </cell>
        </row>
        <row r="278">
          <cell r="A278">
            <v>6</v>
          </cell>
          <cell r="B278" t="str">
            <v>LTG. PNL. FOR GENERAL PURPOSE 3 PHASE 3 WIRE</v>
          </cell>
          <cell r="C278">
            <v>2</v>
          </cell>
          <cell r="D278" t="str">
            <v>SET</v>
          </cell>
          <cell r="E278">
            <v>12500</v>
          </cell>
          <cell r="F278">
            <v>25000</v>
          </cell>
          <cell r="G278">
            <v>0</v>
          </cell>
          <cell r="H278">
            <v>0</v>
          </cell>
          <cell r="I278">
            <v>8</v>
          </cell>
          <cell r="J278">
            <v>16</v>
          </cell>
          <cell r="K278">
            <v>12500</v>
          </cell>
          <cell r="L278">
            <v>25000</v>
          </cell>
          <cell r="M278">
            <v>0</v>
          </cell>
          <cell r="N278">
            <v>0</v>
          </cell>
          <cell r="O278">
            <v>2240</v>
          </cell>
          <cell r="P278">
            <v>4480</v>
          </cell>
        </row>
        <row r="279">
          <cell r="B279" t="str">
            <v>240V MAIN 3P50A,BRANCH 3P20A 6CKT</v>
          </cell>
          <cell r="C279">
            <v>0</v>
          </cell>
          <cell r="D279">
            <v>0</v>
          </cell>
          <cell r="E279">
            <v>0</v>
          </cell>
          <cell r="F279">
            <v>0</v>
          </cell>
          <cell r="G279">
            <v>0</v>
          </cell>
          <cell r="H279">
            <v>0</v>
          </cell>
          <cell r="I279">
            <v>0</v>
          </cell>
          <cell r="J279">
            <v>0</v>
          </cell>
          <cell r="K279">
            <v>0</v>
          </cell>
          <cell r="L279">
            <v>0</v>
          </cell>
          <cell r="M279">
            <v>0</v>
          </cell>
          <cell r="N279">
            <v>0</v>
          </cell>
          <cell r="O279">
            <v>0</v>
          </cell>
          <cell r="P279">
            <v>0</v>
          </cell>
        </row>
        <row r="280">
          <cell r="A280">
            <v>7</v>
          </cell>
          <cell r="B280" t="str">
            <v>LTG. PNL. FOR GENERAL PURPOSE 3 PHASE 3 WIRE</v>
          </cell>
          <cell r="C280">
            <v>1</v>
          </cell>
          <cell r="D280" t="str">
            <v>SET</v>
          </cell>
          <cell r="E280">
            <v>14500</v>
          </cell>
          <cell r="F280">
            <v>14500</v>
          </cell>
          <cell r="G280">
            <v>0</v>
          </cell>
          <cell r="H280">
            <v>0</v>
          </cell>
          <cell r="I280">
            <v>8</v>
          </cell>
          <cell r="J280">
            <v>8</v>
          </cell>
          <cell r="K280">
            <v>14500</v>
          </cell>
          <cell r="L280">
            <v>14500</v>
          </cell>
          <cell r="M280">
            <v>0</v>
          </cell>
          <cell r="N280">
            <v>0</v>
          </cell>
          <cell r="O280">
            <v>2240</v>
          </cell>
          <cell r="P280">
            <v>2240</v>
          </cell>
        </row>
        <row r="281">
          <cell r="B281" t="str">
            <v>240V MAIN 3P70A,BRANCH 3P20A 8CKT</v>
          </cell>
          <cell r="C281">
            <v>0</v>
          </cell>
          <cell r="D281">
            <v>0</v>
          </cell>
          <cell r="E281">
            <v>0</v>
          </cell>
          <cell r="F281">
            <v>0</v>
          </cell>
          <cell r="G281">
            <v>0</v>
          </cell>
          <cell r="H281">
            <v>0</v>
          </cell>
          <cell r="I281">
            <v>0</v>
          </cell>
          <cell r="J281">
            <v>0</v>
          </cell>
          <cell r="K281">
            <v>0</v>
          </cell>
          <cell r="L281">
            <v>0</v>
          </cell>
          <cell r="M281">
            <v>0</v>
          </cell>
          <cell r="N281">
            <v>0</v>
          </cell>
          <cell r="O281">
            <v>0</v>
          </cell>
          <cell r="P281">
            <v>0</v>
          </cell>
        </row>
        <row r="282">
          <cell r="A282">
            <v>8</v>
          </cell>
          <cell r="B282" t="str">
            <v>CIRCUIT BREAKER AND ENCLOSURE FOR CLASS 1 DIV.2</v>
          </cell>
          <cell r="C282">
            <v>5</v>
          </cell>
          <cell r="D282" t="str">
            <v>SET</v>
          </cell>
          <cell r="E282">
            <v>37800</v>
          </cell>
          <cell r="F282">
            <v>189000</v>
          </cell>
          <cell r="G282">
            <v>0</v>
          </cell>
          <cell r="H282">
            <v>0</v>
          </cell>
          <cell r="I282">
            <v>4</v>
          </cell>
          <cell r="J282">
            <v>20</v>
          </cell>
          <cell r="K282">
            <v>37800</v>
          </cell>
          <cell r="L282">
            <v>189000</v>
          </cell>
          <cell r="M282">
            <v>0</v>
          </cell>
          <cell r="N282">
            <v>0</v>
          </cell>
          <cell r="O282">
            <v>1120</v>
          </cell>
          <cell r="P282">
            <v>5600</v>
          </cell>
        </row>
        <row r="283">
          <cell r="B283" t="str">
            <v>GROUP D, 3-POLE 20AMP</v>
          </cell>
          <cell r="C283">
            <v>0</v>
          </cell>
          <cell r="D283">
            <v>0</v>
          </cell>
          <cell r="E283">
            <v>0</v>
          </cell>
          <cell r="F283">
            <v>0</v>
          </cell>
          <cell r="G283">
            <v>0</v>
          </cell>
          <cell r="H283">
            <v>0</v>
          </cell>
          <cell r="I283">
            <v>0</v>
          </cell>
          <cell r="J283">
            <v>0</v>
          </cell>
          <cell r="K283">
            <v>0</v>
          </cell>
          <cell r="L283">
            <v>0</v>
          </cell>
          <cell r="M283">
            <v>0</v>
          </cell>
          <cell r="N283">
            <v>0</v>
          </cell>
          <cell r="O283">
            <v>0</v>
          </cell>
          <cell r="P283">
            <v>0</v>
          </cell>
        </row>
        <row r="284">
          <cell r="A284">
            <v>9</v>
          </cell>
          <cell r="B284" t="str">
            <v xml:space="preserve">CIRCUIT BREAKER AND ENCLOSURE FOR CLASS 1 DIV.2 </v>
          </cell>
          <cell r="C284">
            <v>1</v>
          </cell>
          <cell r="D284" t="str">
            <v>SET</v>
          </cell>
          <cell r="E284">
            <v>37800</v>
          </cell>
          <cell r="F284">
            <v>37800</v>
          </cell>
          <cell r="G284">
            <v>0</v>
          </cell>
          <cell r="H284">
            <v>0</v>
          </cell>
          <cell r="I284">
            <v>4</v>
          </cell>
          <cell r="J284">
            <v>4</v>
          </cell>
          <cell r="K284">
            <v>37800</v>
          </cell>
          <cell r="L284">
            <v>37800</v>
          </cell>
          <cell r="M284">
            <v>0</v>
          </cell>
          <cell r="N284">
            <v>0</v>
          </cell>
          <cell r="O284">
            <v>1120</v>
          </cell>
          <cell r="P284">
            <v>1120</v>
          </cell>
        </row>
        <row r="285">
          <cell r="B285" t="str">
            <v>GROUP D 3-POLE 30AMP</v>
          </cell>
          <cell r="C285">
            <v>0</v>
          </cell>
          <cell r="D285">
            <v>0</v>
          </cell>
          <cell r="E285">
            <v>0</v>
          </cell>
          <cell r="F285">
            <v>0</v>
          </cell>
          <cell r="G285">
            <v>0</v>
          </cell>
          <cell r="H285">
            <v>0</v>
          </cell>
          <cell r="I285">
            <v>0</v>
          </cell>
          <cell r="J285">
            <v>0</v>
          </cell>
          <cell r="K285">
            <v>0</v>
          </cell>
          <cell r="L285">
            <v>0</v>
          </cell>
          <cell r="M285">
            <v>0</v>
          </cell>
          <cell r="N285">
            <v>0</v>
          </cell>
          <cell r="O285">
            <v>0</v>
          </cell>
          <cell r="P285">
            <v>0</v>
          </cell>
        </row>
        <row r="286">
          <cell r="A286">
            <v>10</v>
          </cell>
          <cell r="B286" t="str">
            <v xml:space="preserve">DRY TYPE TRANSFORMER WITH ENCLOSURE </v>
          </cell>
          <cell r="C286">
            <v>4</v>
          </cell>
          <cell r="D286" t="str">
            <v>SET</v>
          </cell>
          <cell r="E286">
            <v>25000</v>
          </cell>
          <cell r="F286">
            <v>100000</v>
          </cell>
          <cell r="G286">
            <v>0</v>
          </cell>
          <cell r="H286">
            <v>0</v>
          </cell>
          <cell r="I286">
            <v>12</v>
          </cell>
          <cell r="J286">
            <v>48</v>
          </cell>
          <cell r="K286">
            <v>25000</v>
          </cell>
          <cell r="L286">
            <v>100000</v>
          </cell>
          <cell r="M286">
            <v>0</v>
          </cell>
          <cell r="N286">
            <v>0</v>
          </cell>
          <cell r="O286">
            <v>3360</v>
          </cell>
          <cell r="P286">
            <v>13440</v>
          </cell>
        </row>
        <row r="287">
          <cell r="B287" t="str">
            <v>3PH 480/240V 15KVA</v>
          </cell>
          <cell r="C287">
            <v>0</v>
          </cell>
          <cell r="D287">
            <v>0</v>
          </cell>
          <cell r="E287">
            <v>0</v>
          </cell>
          <cell r="F287">
            <v>0</v>
          </cell>
          <cell r="G287">
            <v>0</v>
          </cell>
          <cell r="H287">
            <v>0</v>
          </cell>
          <cell r="I287">
            <v>0</v>
          </cell>
          <cell r="J287">
            <v>0</v>
          </cell>
          <cell r="K287">
            <v>0</v>
          </cell>
          <cell r="L287">
            <v>0</v>
          </cell>
          <cell r="M287">
            <v>0</v>
          </cell>
          <cell r="N287">
            <v>0</v>
          </cell>
          <cell r="O287">
            <v>0</v>
          </cell>
          <cell r="P287">
            <v>0</v>
          </cell>
        </row>
        <row r="288">
          <cell r="A288">
            <v>11</v>
          </cell>
          <cell r="B288" t="str">
            <v xml:space="preserve">DRY TYPE TRANSFORMER WITH ENCLOSURE  </v>
          </cell>
          <cell r="C288">
            <v>1</v>
          </cell>
          <cell r="D288" t="str">
            <v>SET</v>
          </cell>
          <cell r="E288">
            <v>33000</v>
          </cell>
          <cell r="F288">
            <v>33000</v>
          </cell>
          <cell r="G288">
            <v>0</v>
          </cell>
          <cell r="H288">
            <v>0</v>
          </cell>
          <cell r="I288">
            <v>16</v>
          </cell>
          <cell r="J288">
            <v>16</v>
          </cell>
          <cell r="K288">
            <v>33000</v>
          </cell>
          <cell r="L288">
            <v>33000</v>
          </cell>
          <cell r="M288">
            <v>0</v>
          </cell>
          <cell r="N288">
            <v>0</v>
          </cell>
          <cell r="O288">
            <v>4480</v>
          </cell>
          <cell r="P288">
            <v>4480</v>
          </cell>
        </row>
        <row r="289">
          <cell r="B289" t="str">
            <v xml:space="preserve"> 3PH 480/240V 25KVA</v>
          </cell>
          <cell r="C289">
            <v>0</v>
          </cell>
          <cell r="D289">
            <v>0</v>
          </cell>
          <cell r="E289">
            <v>0</v>
          </cell>
          <cell r="F289">
            <v>0</v>
          </cell>
          <cell r="G289">
            <v>0</v>
          </cell>
          <cell r="H289">
            <v>0</v>
          </cell>
          <cell r="I289">
            <v>9</v>
          </cell>
          <cell r="J289">
            <v>0</v>
          </cell>
          <cell r="K289">
            <v>0</v>
          </cell>
          <cell r="L289">
            <v>0</v>
          </cell>
          <cell r="M289">
            <v>0</v>
          </cell>
          <cell r="N289">
            <v>0</v>
          </cell>
          <cell r="O289">
            <v>0</v>
          </cell>
          <cell r="P289">
            <v>0</v>
          </cell>
        </row>
        <row r="290">
          <cell r="A290">
            <v>12</v>
          </cell>
          <cell r="B290" t="str">
            <v xml:space="preserve">DRY TYPE TRANSFORMER WITH ENCLOSURE  </v>
          </cell>
          <cell r="C290">
            <v>1</v>
          </cell>
          <cell r="D290" t="str">
            <v>SET</v>
          </cell>
          <cell r="E290">
            <v>18000</v>
          </cell>
          <cell r="F290">
            <v>18000</v>
          </cell>
          <cell r="G290">
            <v>0</v>
          </cell>
          <cell r="H290">
            <v>0</v>
          </cell>
          <cell r="I290">
            <v>6</v>
          </cell>
          <cell r="J290">
            <v>6</v>
          </cell>
          <cell r="K290">
            <v>18000</v>
          </cell>
          <cell r="L290">
            <v>18000</v>
          </cell>
          <cell r="M290">
            <v>0</v>
          </cell>
          <cell r="N290">
            <v>0</v>
          </cell>
          <cell r="O290">
            <v>1680</v>
          </cell>
          <cell r="P290">
            <v>1680</v>
          </cell>
        </row>
        <row r="291">
          <cell r="B291" t="str">
            <v xml:space="preserve"> 3PH 480/240-120V 5KVA</v>
          </cell>
          <cell r="C291">
            <v>0</v>
          </cell>
          <cell r="D291">
            <v>0</v>
          </cell>
          <cell r="E291">
            <v>0</v>
          </cell>
          <cell r="F291">
            <v>0</v>
          </cell>
          <cell r="G291">
            <v>0</v>
          </cell>
          <cell r="H291">
            <v>0</v>
          </cell>
          <cell r="I291">
            <v>0</v>
          </cell>
          <cell r="J291">
            <v>0</v>
          </cell>
          <cell r="K291">
            <v>0</v>
          </cell>
          <cell r="L291">
            <v>0</v>
          </cell>
          <cell r="M291">
            <v>0</v>
          </cell>
          <cell r="N291">
            <v>0</v>
          </cell>
          <cell r="O291">
            <v>0</v>
          </cell>
          <cell r="P291">
            <v>0</v>
          </cell>
        </row>
        <row r="292">
          <cell r="A292">
            <v>13</v>
          </cell>
          <cell r="B292" t="str">
            <v xml:space="preserve"> MER. VAP. LTG. FIX. VAPOR-TIGHT PENDANT</v>
          </cell>
          <cell r="C292">
            <v>21</v>
          </cell>
          <cell r="D292" t="str">
            <v>SET</v>
          </cell>
          <cell r="E292">
            <v>9500</v>
          </cell>
          <cell r="F292">
            <v>199500</v>
          </cell>
          <cell r="G292">
            <v>0</v>
          </cell>
          <cell r="H292">
            <v>0</v>
          </cell>
          <cell r="I292">
            <v>7</v>
          </cell>
          <cell r="J292">
            <v>147</v>
          </cell>
          <cell r="K292">
            <v>9500</v>
          </cell>
          <cell r="L292">
            <v>199500</v>
          </cell>
          <cell r="M292">
            <v>0</v>
          </cell>
          <cell r="N292">
            <v>0</v>
          </cell>
          <cell r="O292">
            <v>1960</v>
          </cell>
          <cell r="P292">
            <v>41160</v>
          </cell>
        </row>
        <row r="293">
          <cell r="B293" t="str">
            <v xml:space="preserve"> MTG,. INTEGRAL CONST. WATT. BALLAST C/W </v>
          </cell>
          <cell r="C293">
            <v>0</v>
          </cell>
          <cell r="D293">
            <v>0</v>
          </cell>
          <cell r="E293">
            <v>0</v>
          </cell>
          <cell r="F293">
            <v>0</v>
          </cell>
          <cell r="G293">
            <v>0</v>
          </cell>
          <cell r="H293">
            <v>0</v>
          </cell>
          <cell r="I293">
            <v>0</v>
          </cell>
          <cell r="J293">
            <v>0</v>
          </cell>
          <cell r="K293">
            <v>0</v>
          </cell>
          <cell r="L293">
            <v>0</v>
          </cell>
          <cell r="M293">
            <v>0</v>
          </cell>
          <cell r="N293">
            <v>0</v>
          </cell>
          <cell r="O293">
            <v>0</v>
          </cell>
          <cell r="P293">
            <v>0</v>
          </cell>
        </row>
        <row r="294">
          <cell r="B294" t="str">
            <v xml:space="preserve"> GUARD AND DOME REFL. 3/4" HUB 400W 240V</v>
          </cell>
          <cell r="C294">
            <v>0</v>
          </cell>
          <cell r="D294">
            <v>0</v>
          </cell>
          <cell r="E294">
            <v>0</v>
          </cell>
          <cell r="F294">
            <v>0</v>
          </cell>
          <cell r="G294">
            <v>0</v>
          </cell>
          <cell r="H294">
            <v>0</v>
          </cell>
          <cell r="I294">
            <v>0</v>
          </cell>
          <cell r="J294">
            <v>0</v>
          </cell>
          <cell r="K294">
            <v>0</v>
          </cell>
          <cell r="L294">
            <v>0</v>
          </cell>
          <cell r="M294">
            <v>0</v>
          </cell>
          <cell r="N294">
            <v>0</v>
          </cell>
          <cell r="O294">
            <v>0</v>
          </cell>
          <cell r="P294">
            <v>0</v>
          </cell>
        </row>
        <row r="295">
          <cell r="B295" t="str">
            <v>CLASS 1, DIV.2 GROPU D</v>
          </cell>
          <cell r="C295">
            <v>0</v>
          </cell>
          <cell r="D295">
            <v>0</v>
          </cell>
          <cell r="E295">
            <v>0</v>
          </cell>
          <cell r="F295">
            <v>0</v>
          </cell>
          <cell r="G295">
            <v>0</v>
          </cell>
          <cell r="H295">
            <v>0</v>
          </cell>
          <cell r="I295">
            <v>0</v>
          </cell>
          <cell r="J295">
            <v>0</v>
          </cell>
          <cell r="K295">
            <v>0</v>
          </cell>
          <cell r="L295">
            <v>0</v>
          </cell>
          <cell r="M295">
            <v>0</v>
          </cell>
          <cell r="N295">
            <v>0</v>
          </cell>
          <cell r="O295">
            <v>0</v>
          </cell>
          <cell r="P295">
            <v>0</v>
          </cell>
        </row>
        <row r="296">
          <cell r="A296">
            <v>14</v>
          </cell>
          <cell r="B296" t="str">
            <v xml:space="preserve">MER. VAP. LTG. FIX. VAPOR-TIGHT STANCHION MTG. </v>
          </cell>
          <cell r="C296">
            <v>122</v>
          </cell>
          <cell r="D296" t="str">
            <v>SET</v>
          </cell>
          <cell r="E296">
            <v>6000</v>
          </cell>
          <cell r="F296">
            <v>732000</v>
          </cell>
          <cell r="G296">
            <v>0</v>
          </cell>
          <cell r="H296">
            <v>0</v>
          </cell>
          <cell r="I296">
            <v>8</v>
          </cell>
          <cell r="J296">
            <v>976</v>
          </cell>
          <cell r="K296">
            <v>6000</v>
          </cell>
          <cell r="L296">
            <v>732000</v>
          </cell>
          <cell r="M296">
            <v>0</v>
          </cell>
          <cell r="N296">
            <v>0</v>
          </cell>
          <cell r="O296">
            <v>2240</v>
          </cell>
          <cell r="P296">
            <v>273280</v>
          </cell>
        </row>
        <row r="297">
          <cell r="B297" t="str">
            <v>INTEGRAL CONST. WATT. BALLAST C/W GLOBE GUARD &amp;</v>
          </cell>
          <cell r="C297">
            <v>0</v>
          </cell>
          <cell r="D297">
            <v>0</v>
          </cell>
          <cell r="E297">
            <v>0</v>
          </cell>
          <cell r="F297">
            <v>0</v>
          </cell>
          <cell r="G297">
            <v>0</v>
          </cell>
          <cell r="H297">
            <v>0</v>
          </cell>
          <cell r="I297">
            <v>7</v>
          </cell>
          <cell r="J297">
            <v>0</v>
          </cell>
          <cell r="K297">
            <v>0</v>
          </cell>
          <cell r="L297">
            <v>0</v>
          </cell>
          <cell r="M297">
            <v>0</v>
          </cell>
          <cell r="N297">
            <v>0</v>
          </cell>
          <cell r="O297">
            <v>0</v>
          </cell>
          <cell r="P297">
            <v>0</v>
          </cell>
        </row>
        <row r="298">
          <cell r="B298" t="str">
            <v xml:space="preserve">DOME REFL. 1-1/2 IN HUB 175W 240V CLASS 1, DIV 2 </v>
          </cell>
          <cell r="C298">
            <v>0</v>
          </cell>
          <cell r="D298">
            <v>0</v>
          </cell>
          <cell r="E298">
            <v>0</v>
          </cell>
          <cell r="F298">
            <v>0</v>
          </cell>
          <cell r="G298">
            <v>0</v>
          </cell>
          <cell r="H298">
            <v>0</v>
          </cell>
          <cell r="I298">
            <v>0</v>
          </cell>
          <cell r="J298">
            <v>0</v>
          </cell>
          <cell r="K298">
            <v>0</v>
          </cell>
          <cell r="L298">
            <v>0</v>
          </cell>
          <cell r="M298">
            <v>0</v>
          </cell>
          <cell r="N298">
            <v>0</v>
          </cell>
          <cell r="O298">
            <v>0</v>
          </cell>
          <cell r="P298">
            <v>0</v>
          </cell>
        </row>
        <row r="299">
          <cell r="B299" t="str">
            <v>GROUP D</v>
          </cell>
          <cell r="C299">
            <v>0</v>
          </cell>
          <cell r="D299">
            <v>0</v>
          </cell>
          <cell r="E299">
            <v>0</v>
          </cell>
          <cell r="F299">
            <v>0</v>
          </cell>
          <cell r="G299">
            <v>0</v>
          </cell>
          <cell r="H299">
            <v>0</v>
          </cell>
          <cell r="I299">
            <v>0</v>
          </cell>
          <cell r="J299">
            <v>0</v>
          </cell>
          <cell r="K299">
            <v>0</v>
          </cell>
          <cell r="L299">
            <v>0</v>
          </cell>
          <cell r="M299">
            <v>0</v>
          </cell>
          <cell r="N299">
            <v>0</v>
          </cell>
          <cell r="O299">
            <v>0</v>
          </cell>
          <cell r="P299">
            <v>0</v>
          </cell>
        </row>
        <row r="300">
          <cell r="A300">
            <v>15</v>
          </cell>
          <cell r="B300" t="str">
            <v>MER. VAP. LTG. FIX. VAPOR-TIGHT PENDANT MTG.</v>
          </cell>
          <cell r="C300">
            <v>52</v>
          </cell>
          <cell r="D300" t="str">
            <v>SET</v>
          </cell>
          <cell r="E300">
            <v>5600</v>
          </cell>
          <cell r="F300">
            <v>291200</v>
          </cell>
          <cell r="G300">
            <v>0</v>
          </cell>
          <cell r="H300">
            <v>0</v>
          </cell>
          <cell r="I300">
            <v>7</v>
          </cell>
          <cell r="J300">
            <v>364</v>
          </cell>
          <cell r="K300">
            <v>5600</v>
          </cell>
          <cell r="L300">
            <v>291200</v>
          </cell>
          <cell r="M300">
            <v>0</v>
          </cell>
          <cell r="N300">
            <v>0</v>
          </cell>
          <cell r="O300">
            <v>1960</v>
          </cell>
          <cell r="P300">
            <v>101920</v>
          </cell>
        </row>
        <row r="301">
          <cell r="A301">
            <v>19</v>
          </cell>
          <cell r="B301" t="str">
            <v xml:space="preserve">INTEGRAL CONST. WATT. BALLAST C/W GUARD AND </v>
          </cell>
          <cell r="C301">
            <v>0</v>
          </cell>
          <cell r="D301">
            <v>0</v>
          </cell>
          <cell r="E301">
            <v>0</v>
          </cell>
          <cell r="F301">
            <v>0</v>
          </cell>
          <cell r="G301">
            <v>0</v>
          </cell>
          <cell r="H301">
            <v>0</v>
          </cell>
          <cell r="I301">
            <v>0</v>
          </cell>
          <cell r="J301">
            <v>0</v>
          </cell>
          <cell r="K301">
            <v>0</v>
          </cell>
          <cell r="L301">
            <v>0</v>
          </cell>
          <cell r="M301">
            <v>0</v>
          </cell>
          <cell r="N301">
            <v>0</v>
          </cell>
          <cell r="O301">
            <v>0</v>
          </cell>
          <cell r="P301">
            <v>0</v>
          </cell>
        </row>
        <row r="302">
          <cell r="B302" t="str">
            <v>DOME REFL. 3/4" HUB 175W 240V CLASS 1 DIV.2 GROUP D</v>
          </cell>
          <cell r="C302">
            <v>0</v>
          </cell>
          <cell r="D302">
            <v>0</v>
          </cell>
          <cell r="E302">
            <v>0</v>
          </cell>
          <cell r="F302">
            <v>0</v>
          </cell>
          <cell r="G302">
            <v>0</v>
          </cell>
          <cell r="H302">
            <v>0</v>
          </cell>
          <cell r="I302">
            <v>0</v>
          </cell>
          <cell r="J302">
            <v>0</v>
          </cell>
          <cell r="K302">
            <v>0</v>
          </cell>
          <cell r="L302">
            <v>0</v>
          </cell>
          <cell r="M302">
            <v>0</v>
          </cell>
          <cell r="N302">
            <v>0</v>
          </cell>
          <cell r="O302">
            <v>0</v>
          </cell>
          <cell r="P302">
            <v>0</v>
          </cell>
        </row>
        <row r="303">
          <cell r="A303">
            <v>16</v>
          </cell>
          <cell r="B303" t="str">
            <v xml:space="preserve"> FLOOD FLOODING MER. VAP. 250W WEATHER-PROOF</v>
          </cell>
          <cell r="C303">
            <v>45</v>
          </cell>
          <cell r="D303" t="str">
            <v>SET</v>
          </cell>
          <cell r="E303">
            <v>1900</v>
          </cell>
          <cell r="F303">
            <v>85500</v>
          </cell>
          <cell r="G303">
            <v>0</v>
          </cell>
          <cell r="H303">
            <v>0</v>
          </cell>
          <cell r="I303">
            <v>7</v>
          </cell>
          <cell r="J303">
            <v>315</v>
          </cell>
          <cell r="K303">
            <v>1900</v>
          </cell>
          <cell r="L303">
            <v>85500</v>
          </cell>
          <cell r="M303">
            <v>0</v>
          </cell>
          <cell r="N303">
            <v>0</v>
          </cell>
          <cell r="O303">
            <v>1960</v>
          </cell>
          <cell r="P303">
            <v>88200</v>
          </cell>
        </row>
        <row r="304">
          <cell r="A304">
            <v>17</v>
          </cell>
          <cell r="B304" t="str">
            <v xml:space="preserve">MER. VAP. STREET LTG FIX. 250W 240V </v>
          </cell>
          <cell r="C304">
            <v>209</v>
          </cell>
          <cell r="D304" t="str">
            <v>SET</v>
          </cell>
          <cell r="E304">
            <v>1650</v>
          </cell>
          <cell r="F304">
            <v>344850</v>
          </cell>
          <cell r="G304">
            <v>0</v>
          </cell>
          <cell r="H304">
            <v>0</v>
          </cell>
          <cell r="I304">
            <v>2</v>
          </cell>
          <cell r="J304">
            <v>418</v>
          </cell>
          <cell r="K304">
            <v>1650</v>
          </cell>
          <cell r="L304">
            <v>344850</v>
          </cell>
          <cell r="M304">
            <v>0</v>
          </cell>
          <cell r="N304">
            <v>0</v>
          </cell>
          <cell r="O304">
            <v>560</v>
          </cell>
          <cell r="P304">
            <v>117040</v>
          </cell>
        </row>
        <row r="305">
          <cell r="A305">
            <v>18</v>
          </cell>
          <cell r="B305" t="str">
            <v>STREET LIGHT PLOE 7M SINGLE ARM WITH FOUNDATION</v>
          </cell>
          <cell r="C305">
            <v>95</v>
          </cell>
          <cell r="D305" t="str">
            <v>SET</v>
          </cell>
          <cell r="E305">
            <v>11600</v>
          </cell>
          <cell r="F305">
            <v>1102000</v>
          </cell>
          <cell r="G305">
            <v>0</v>
          </cell>
          <cell r="H305">
            <v>0</v>
          </cell>
          <cell r="I305">
            <v>9</v>
          </cell>
          <cell r="J305">
            <v>855</v>
          </cell>
          <cell r="K305">
            <v>11600</v>
          </cell>
          <cell r="L305">
            <v>1102000</v>
          </cell>
          <cell r="M305">
            <v>0</v>
          </cell>
          <cell r="N305">
            <v>0</v>
          </cell>
          <cell r="O305">
            <v>2520</v>
          </cell>
          <cell r="P305">
            <v>239400</v>
          </cell>
        </row>
        <row r="306">
          <cell r="A306">
            <v>19</v>
          </cell>
          <cell r="B306" t="str">
            <v>STREET LIGHT PLOE 7M TWINS ARMS WITH FOUNDATION</v>
          </cell>
          <cell r="C306">
            <v>57</v>
          </cell>
          <cell r="D306" t="str">
            <v>SET</v>
          </cell>
          <cell r="E306">
            <v>13300</v>
          </cell>
          <cell r="F306">
            <v>758100</v>
          </cell>
          <cell r="G306">
            <v>0</v>
          </cell>
          <cell r="H306">
            <v>0</v>
          </cell>
          <cell r="I306">
            <v>10</v>
          </cell>
          <cell r="J306">
            <v>570</v>
          </cell>
          <cell r="K306">
            <v>13300</v>
          </cell>
          <cell r="L306">
            <v>758100</v>
          </cell>
          <cell r="M306">
            <v>0</v>
          </cell>
          <cell r="N306">
            <v>0</v>
          </cell>
          <cell r="O306">
            <v>2800</v>
          </cell>
          <cell r="P306">
            <v>159600</v>
          </cell>
        </row>
        <row r="307">
          <cell r="A307">
            <v>20</v>
          </cell>
          <cell r="B307" t="str">
            <v xml:space="preserve"> PHOTOELECTRIC CONTROL UNIT, 240V 15A, </v>
          </cell>
          <cell r="C307">
            <v>1</v>
          </cell>
          <cell r="D307" t="str">
            <v>PCS</v>
          </cell>
          <cell r="E307">
            <v>6000</v>
          </cell>
          <cell r="F307">
            <v>6000</v>
          </cell>
          <cell r="G307">
            <v>0</v>
          </cell>
          <cell r="H307">
            <v>0</v>
          </cell>
          <cell r="I307">
            <v>4</v>
          </cell>
          <cell r="J307">
            <v>4</v>
          </cell>
          <cell r="K307">
            <v>6000</v>
          </cell>
          <cell r="L307">
            <v>6000</v>
          </cell>
          <cell r="M307">
            <v>0</v>
          </cell>
          <cell r="N307">
            <v>0</v>
          </cell>
          <cell r="O307">
            <v>1120</v>
          </cell>
          <cell r="P307">
            <v>1120</v>
          </cell>
        </row>
        <row r="308">
          <cell r="A308">
            <v>21</v>
          </cell>
          <cell r="B308" t="str">
            <v>FLUORESCENT LTG. FIX. WITH BATTERY 2x40W 240V</v>
          </cell>
          <cell r="C308">
            <v>46</v>
          </cell>
          <cell r="D308" t="str">
            <v>SET</v>
          </cell>
          <cell r="E308">
            <v>27000</v>
          </cell>
          <cell r="F308">
            <v>1242000</v>
          </cell>
          <cell r="G308">
            <v>0</v>
          </cell>
          <cell r="H308">
            <v>0</v>
          </cell>
          <cell r="I308">
            <v>6</v>
          </cell>
          <cell r="J308">
            <v>276</v>
          </cell>
          <cell r="K308">
            <v>27000</v>
          </cell>
          <cell r="L308">
            <v>1242000</v>
          </cell>
          <cell r="M308">
            <v>0</v>
          </cell>
          <cell r="N308">
            <v>0</v>
          </cell>
          <cell r="O308">
            <v>1680</v>
          </cell>
          <cell r="P308">
            <v>77280</v>
          </cell>
        </row>
        <row r="309">
          <cell r="B309" t="str">
            <v>FOR CLASS 1, DIV.2 GROUP D</v>
          </cell>
          <cell r="C309">
            <v>0</v>
          </cell>
          <cell r="D309">
            <v>0</v>
          </cell>
          <cell r="E309">
            <v>0</v>
          </cell>
          <cell r="F309">
            <v>0</v>
          </cell>
          <cell r="G309">
            <v>0</v>
          </cell>
          <cell r="H309">
            <v>0</v>
          </cell>
          <cell r="I309">
            <v>0</v>
          </cell>
          <cell r="J309">
            <v>0</v>
          </cell>
          <cell r="K309">
            <v>0</v>
          </cell>
          <cell r="L309">
            <v>0</v>
          </cell>
          <cell r="M309">
            <v>0</v>
          </cell>
          <cell r="N309">
            <v>0</v>
          </cell>
          <cell r="O309">
            <v>0</v>
          </cell>
          <cell r="P309">
            <v>0</v>
          </cell>
        </row>
        <row r="310">
          <cell r="A310">
            <v>22</v>
          </cell>
          <cell r="B310" t="str">
            <v xml:space="preserve"> OBSTRUCTION RED BEACON 120/240V, 3W FEED,</v>
          </cell>
          <cell r="C310">
            <v>2</v>
          </cell>
          <cell r="D310" t="str">
            <v>SET</v>
          </cell>
          <cell r="E310">
            <v>48600</v>
          </cell>
          <cell r="F310">
            <v>97200</v>
          </cell>
          <cell r="G310">
            <v>0</v>
          </cell>
          <cell r="H310">
            <v>0</v>
          </cell>
          <cell r="I310">
            <v>40</v>
          </cell>
          <cell r="J310">
            <v>80</v>
          </cell>
          <cell r="K310">
            <v>48600</v>
          </cell>
          <cell r="L310">
            <v>97200</v>
          </cell>
          <cell r="M310">
            <v>0</v>
          </cell>
          <cell r="N310">
            <v>0</v>
          </cell>
          <cell r="O310">
            <v>11200</v>
          </cell>
          <cell r="P310">
            <v>22400</v>
          </cell>
        </row>
        <row r="311">
          <cell r="B311" t="str">
            <v xml:space="preserve"> 620W x 2 FOR CLASS 1, DIV.2 GROUP D</v>
          </cell>
          <cell r="C311">
            <v>0</v>
          </cell>
          <cell r="D311">
            <v>0</v>
          </cell>
          <cell r="E311">
            <v>0</v>
          </cell>
          <cell r="F311">
            <v>0</v>
          </cell>
          <cell r="G311">
            <v>0</v>
          </cell>
          <cell r="H311">
            <v>0</v>
          </cell>
          <cell r="I311">
            <v>0</v>
          </cell>
          <cell r="J311">
            <v>0</v>
          </cell>
          <cell r="K311">
            <v>0</v>
          </cell>
          <cell r="L311">
            <v>0</v>
          </cell>
          <cell r="M311">
            <v>0</v>
          </cell>
          <cell r="N311">
            <v>0</v>
          </cell>
          <cell r="O311">
            <v>0</v>
          </cell>
          <cell r="P311">
            <v>0</v>
          </cell>
        </row>
        <row r="312">
          <cell r="A312">
            <v>23</v>
          </cell>
          <cell r="B312" t="str">
            <v xml:space="preserve"> OBSTRUCTION MARKER LIGHT, SINGLE FIXTURE</v>
          </cell>
          <cell r="C312">
            <v>3</v>
          </cell>
          <cell r="D312" t="str">
            <v>SET</v>
          </cell>
          <cell r="E312">
            <v>23000</v>
          </cell>
          <cell r="F312">
            <v>69000</v>
          </cell>
          <cell r="G312">
            <v>0</v>
          </cell>
          <cell r="H312">
            <v>0</v>
          </cell>
          <cell r="I312">
            <v>15</v>
          </cell>
          <cell r="J312">
            <v>45</v>
          </cell>
          <cell r="K312">
            <v>23000</v>
          </cell>
          <cell r="L312">
            <v>69000</v>
          </cell>
          <cell r="M312">
            <v>0</v>
          </cell>
          <cell r="N312">
            <v>0</v>
          </cell>
          <cell r="O312">
            <v>4200</v>
          </cell>
          <cell r="P312">
            <v>12600</v>
          </cell>
        </row>
        <row r="313">
          <cell r="B313" t="str">
            <v xml:space="preserve"> C/W INSIDE LAMP,120V 116W,FOR CLASS 1, DIV. 2 </v>
          </cell>
          <cell r="C313">
            <v>0</v>
          </cell>
          <cell r="D313">
            <v>0</v>
          </cell>
          <cell r="E313">
            <v>0</v>
          </cell>
          <cell r="F313">
            <v>0</v>
          </cell>
          <cell r="G313">
            <v>0</v>
          </cell>
          <cell r="H313">
            <v>0</v>
          </cell>
          <cell r="I313">
            <v>0</v>
          </cell>
          <cell r="J313">
            <v>0</v>
          </cell>
          <cell r="K313">
            <v>0</v>
          </cell>
          <cell r="L313">
            <v>0</v>
          </cell>
          <cell r="M313">
            <v>0</v>
          </cell>
          <cell r="N313">
            <v>0</v>
          </cell>
          <cell r="O313">
            <v>0</v>
          </cell>
          <cell r="P313">
            <v>0</v>
          </cell>
        </row>
        <row r="314">
          <cell r="B314" t="str">
            <v>GROUP D</v>
          </cell>
          <cell r="C314">
            <v>0</v>
          </cell>
          <cell r="D314">
            <v>0</v>
          </cell>
          <cell r="E314">
            <v>0</v>
          </cell>
          <cell r="F314">
            <v>0</v>
          </cell>
          <cell r="G314">
            <v>0</v>
          </cell>
          <cell r="H314">
            <v>0</v>
          </cell>
          <cell r="I314">
            <v>0</v>
          </cell>
          <cell r="J314">
            <v>0</v>
          </cell>
          <cell r="K314">
            <v>0</v>
          </cell>
          <cell r="L314">
            <v>0</v>
          </cell>
          <cell r="M314">
            <v>0</v>
          </cell>
          <cell r="N314">
            <v>0</v>
          </cell>
          <cell r="O314">
            <v>0</v>
          </cell>
          <cell r="P314">
            <v>0</v>
          </cell>
        </row>
        <row r="315">
          <cell r="A315">
            <v>24</v>
          </cell>
          <cell r="B315" t="str">
            <v xml:space="preserve"> FLASHER UNIT, CAST AL. HOUSING 3 CKT</v>
          </cell>
          <cell r="C315">
            <v>1</v>
          </cell>
          <cell r="D315" t="str">
            <v>SET</v>
          </cell>
          <cell r="E315">
            <v>28800</v>
          </cell>
          <cell r="F315">
            <v>28800</v>
          </cell>
          <cell r="G315">
            <v>0</v>
          </cell>
          <cell r="H315">
            <v>0</v>
          </cell>
          <cell r="I315">
            <v>4</v>
          </cell>
          <cell r="J315">
            <v>4</v>
          </cell>
          <cell r="K315">
            <v>28800</v>
          </cell>
          <cell r="L315">
            <v>28800</v>
          </cell>
          <cell r="M315">
            <v>0</v>
          </cell>
          <cell r="N315">
            <v>0</v>
          </cell>
          <cell r="O315">
            <v>1120</v>
          </cell>
          <cell r="P315">
            <v>1120</v>
          </cell>
        </row>
        <row r="316">
          <cell r="B316" t="str">
            <v xml:space="preserve"> SIMULTANEOUS FLASH, 115/240V 3 WIRE, 25A</v>
          </cell>
          <cell r="C316">
            <v>0</v>
          </cell>
          <cell r="D316">
            <v>0</v>
          </cell>
          <cell r="E316">
            <v>0</v>
          </cell>
          <cell r="F316">
            <v>0</v>
          </cell>
          <cell r="G316">
            <v>0</v>
          </cell>
          <cell r="H316">
            <v>0</v>
          </cell>
          <cell r="I316">
            <v>0</v>
          </cell>
          <cell r="J316">
            <v>0</v>
          </cell>
          <cell r="K316">
            <v>0</v>
          </cell>
          <cell r="L316">
            <v>0</v>
          </cell>
          <cell r="M316">
            <v>0</v>
          </cell>
          <cell r="N316">
            <v>0</v>
          </cell>
          <cell r="O316">
            <v>0</v>
          </cell>
          <cell r="P316">
            <v>0</v>
          </cell>
        </row>
        <row r="317">
          <cell r="B317" t="str">
            <v>FOR CLASS 1, DIV.2 GROUP D</v>
          </cell>
          <cell r="C317">
            <v>0</v>
          </cell>
          <cell r="D317">
            <v>0</v>
          </cell>
          <cell r="E317">
            <v>0</v>
          </cell>
          <cell r="F317">
            <v>0</v>
          </cell>
          <cell r="G317">
            <v>0</v>
          </cell>
          <cell r="H317">
            <v>0</v>
          </cell>
          <cell r="I317">
            <v>0</v>
          </cell>
          <cell r="J317">
            <v>0</v>
          </cell>
          <cell r="K317">
            <v>0</v>
          </cell>
          <cell r="L317">
            <v>0</v>
          </cell>
          <cell r="M317">
            <v>0</v>
          </cell>
          <cell r="N317">
            <v>0</v>
          </cell>
          <cell r="O317">
            <v>0</v>
          </cell>
          <cell r="P317">
            <v>0</v>
          </cell>
        </row>
        <row r="318">
          <cell r="A318">
            <v>25</v>
          </cell>
          <cell r="B318" t="str">
            <v xml:space="preserve"> PHOTOELECTRIC CONTROL UNIT, 120V 15A, </v>
          </cell>
          <cell r="C318">
            <v>1</v>
          </cell>
          <cell r="D318" t="str">
            <v>SET</v>
          </cell>
          <cell r="E318">
            <v>28800</v>
          </cell>
          <cell r="F318">
            <v>28800</v>
          </cell>
          <cell r="G318">
            <v>0</v>
          </cell>
          <cell r="H318">
            <v>0</v>
          </cell>
          <cell r="I318">
            <v>6</v>
          </cell>
          <cell r="J318">
            <v>6</v>
          </cell>
          <cell r="K318">
            <v>28800</v>
          </cell>
          <cell r="L318">
            <v>28800</v>
          </cell>
          <cell r="M318">
            <v>0</v>
          </cell>
          <cell r="N318">
            <v>0</v>
          </cell>
          <cell r="O318">
            <v>1680</v>
          </cell>
          <cell r="P318">
            <v>1680</v>
          </cell>
        </row>
        <row r="319">
          <cell r="B319" t="str">
            <v>FOR CLASS 1, DIV.2 GROUP D</v>
          </cell>
          <cell r="C319">
            <v>0</v>
          </cell>
          <cell r="D319">
            <v>0</v>
          </cell>
          <cell r="E319">
            <v>0</v>
          </cell>
          <cell r="F319">
            <v>0</v>
          </cell>
          <cell r="G319">
            <v>0</v>
          </cell>
          <cell r="H319">
            <v>0</v>
          </cell>
          <cell r="I319">
            <v>0</v>
          </cell>
          <cell r="J319">
            <v>0</v>
          </cell>
          <cell r="K319">
            <v>0</v>
          </cell>
          <cell r="L319">
            <v>0</v>
          </cell>
          <cell r="M319">
            <v>0</v>
          </cell>
          <cell r="N319">
            <v>0</v>
          </cell>
          <cell r="O319">
            <v>0</v>
          </cell>
          <cell r="P319">
            <v>0</v>
          </cell>
        </row>
        <row r="320">
          <cell r="A320">
            <v>26</v>
          </cell>
          <cell r="B320" t="str">
            <v xml:space="preserve"> AIRCRAFT WARNING LIGHTING POWER PANEL,</v>
          </cell>
          <cell r="C320">
            <v>1</v>
          </cell>
          <cell r="D320" t="str">
            <v>SET</v>
          </cell>
          <cell r="E320">
            <v>60000</v>
          </cell>
          <cell r="F320">
            <v>60000</v>
          </cell>
          <cell r="G320">
            <v>0</v>
          </cell>
          <cell r="H320">
            <v>0</v>
          </cell>
          <cell r="I320">
            <v>4</v>
          </cell>
          <cell r="J320">
            <v>4</v>
          </cell>
          <cell r="K320">
            <v>60000</v>
          </cell>
          <cell r="L320">
            <v>60000</v>
          </cell>
          <cell r="M320">
            <v>0</v>
          </cell>
          <cell r="N320">
            <v>0</v>
          </cell>
          <cell r="O320">
            <v>1120</v>
          </cell>
          <cell r="P320">
            <v>1120</v>
          </cell>
        </row>
        <row r="321">
          <cell r="B321" t="str">
            <v xml:space="preserve"> OUTDOOR TYPE, 400L x 200W x 200H, 1PH 3W</v>
          </cell>
          <cell r="C321">
            <v>0</v>
          </cell>
          <cell r="D321">
            <v>0</v>
          </cell>
          <cell r="E321">
            <v>0</v>
          </cell>
          <cell r="F321">
            <v>0</v>
          </cell>
          <cell r="G321">
            <v>0</v>
          </cell>
          <cell r="H321">
            <v>0</v>
          </cell>
          <cell r="I321">
            <v>0</v>
          </cell>
          <cell r="J321">
            <v>0</v>
          </cell>
          <cell r="K321">
            <v>0</v>
          </cell>
          <cell r="L321">
            <v>0</v>
          </cell>
          <cell r="M321">
            <v>0</v>
          </cell>
          <cell r="N321">
            <v>0</v>
          </cell>
          <cell r="O321">
            <v>0</v>
          </cell>
          <cell r="P321">
            <v>0</v>
          </cell>
        </row>
        <row r="322">
          <cell r="B322" t="str">
            <v xml:space="preserve"> 240V 30AT IC 10KA, STAINLESS STEEL</v>
          </cell>
          <cell r="C322">
            <v>0</v>
          </cell>
          <cell r="D322">
            <v>0</v>
          </cell>
          <cell r="E322">
            <v>0</v>
          </cell>
          <cell r="F322">
            <v>0</v>
          </cell>
          <cell r="G322">
            <v>0</v>
          </cell>
          <cell r="H322">
            <v>0</v>
          </cell>
          <cell r="I322">
            <v>0</v>
          </cell>
          <cell r="J322">
            <v>0</v>
          </cell>
          <cell r="K322">
            <v>0</v>
          </cell>
          <cell r="L322">
            <v>0</v>
          </cell>
          <cell r="M322">
            <v>0</v>
          </cell>
          <cell r="N322">
            <v>0</v>
          </cell>
          <cell r="O322">
            <v>0</v>
          </cell>
          <cell r="P322">
            <v>0</v>
          </cell>
        </row>
        <row r="323">
          <cell r="A323">
            <v>29</v>
          </cell>
          <cell r="B323" t="str">
            <v>FOR CLASS 1, DIV.2 GROUP D</v>
          </cell>
          <cell r="C323">
            <v>4440</v>
          </cell>
          <cell r="D323" t="str">
            <v>M</v>
          </cell>
          <cell r="E323">
            <v>33</v>
          </cell>
          <cell r="F323">
            <v>0</v>
          </cell>
          <cell r="G323">
            <v>0</v>
          </cell>
          <cell r="H323">
            <v>0</v>
          </cell>
          <cell r="I323">
            <v>0</v>
          </cell>
          <cell r="J323">
            <v>0</v>
          </cell>
          <cell r="K323">
            <v>0</v>
          </cell>
          <cell r="L323">
            <v>0</v>
          </cell>
          <cell r="M323">
            <v>0</v>
          </cell>
          <cell r="N323">
            <v>0</v>
          </cell>
          <cell r="O323">
            <v>0</v>
          </cell>
          <cell r="P323">
            <v>0</v>
          </cell>
        </row>
        <row r="324">
          <cell r="A324">
            <v>27</v>
          </cell>
          <cell r="B324" t="str">
            <v>RECEPTACLE, EXPLOSION-PROOF 20A-3P-2W</v>
          </cell>
          <cell r="C324">
            <v>8</v>
          </cell>
          <cell r="D324" t="str">
            <v>SET</v>
          </cell>
          <cell r="E324">
            <v>5400</v>
          </cell>
          <cell r="F324">
            <v>43200</v>
          </cell>
          <cell r="G324">
            <v>0</v>
          </cell>
          <cell r="H324">
            <v>0</v>
          </cell>
          <cell r="I324">
            <v>4</v>
          </cell>
          <cell r="J324">
            <v>32</v>
          </cell>
          <cell r="K324">
            <v>5400</v>
          </cell>
          <cell r="L324">
            <v>43200</v>
          </cell>
          <cell r="M324">
            <v>0</v>
          </cell>
          <cell r="N324">
            <v>0</v>
          </cell>
          <cell r="O324">
            <v>1120</v>
          </cell>
          <cell r="P324">
            <v>8960</v>
          </cell>
        </row>
        <row r="325">
          <cell r="B325" t="str">
            <v>240V, CLASS 1 DIV.2 GROUP D</v>
          </cell>
          <cell r="C325">
            <v>0</v>
          </cell>
          <cell r="D325">
            <v>0</v>
          </cell>
          <cell r="E325">
            <v>0</v>
          </cell>
          <cell r="F325">
            <v>0</v>
          </cell>
          <cell r="G325">
            <v>0</v>
          </cell>
          <cell r="H325">
            <v>0</v>
          </cell>
          <cell r="I325">
            <v>0</v>
          </cell>
          <cell r="J325">
            <v>0</v>
          </cell>
          <cell r="K325">
            <v>0</v>
          </cell>
          <cell r="L325">
            <v>0</v>
          </cell>
          <cell r="M325">
            <v>0</v>
          </cell>
          <cell r="N325">
            <v>0</v>
          </cell>
          <cell r="O325">
            <v>0</v>
          </cell>
          <cell r="P325">
            <v>0</v>
          </cell>
        </row>
        <row r="326">
          <cell r="A326">
            <v>28</v>
          </cell>
          <cell r="B326" t="str">
            <v>PLUG 20A-3P-2W EXPLOSION-PROOF</v>
          </cell>
          <cell r="C326">
            <v>4</v>
          </cell>
          <cell r="D326" t="str">
            <v>SET</v>
          </cell>
          <cell r="E326">
            <v>1400</v>
          </cell>
          <cell r="F326">
            <v>5600</v>
          </cell>
          <cell r="G326">
            <v>0</v>
          </cell>
          <cell r="H326">
            <v>0</v>
          </cell>
          <cell r="I326">
            <v>0</v>
          </cell>
          <cell r="J326">
            <v>0</v>
          </cell>
          <cell r="K326">
            <v>1400</v>
          </cell>
          <cell r="L326">
            <v>5600</v>
          </cell>
          <cell r="M326">
            <v>0</v>
          </cell>
          <cell r="N326">
            <v>0</v>
          </cell>
          <cell r="O326">
            <v>0</v>
          </cell>
          <cell r="P326">
            <v>0</v>
          </cell>
        </row>
        <row r="327">
          <cell r="A327">
            <v>29</v>
          </cell>
          <cell r="B327" t="str">
            <v>FIX. WIRE 1/C STRD. COPPER 600V 200 DEGREE 2.0sq.mm</v>
          </cell>
          <cell r="C327">
            <v>4440</v>
          </cell>
          <cell r="D327" t="str">
            <v>M</v>
          </cell>
          <cell r="E327">
            <v>33</v>
          </cell>
          <cell r="F327">
            <v>146520</v>
          </cell>
          <cell r="G327">
            <v>0</v>
          </cell>
          <cell r="H327">
            <v>0</v>
          </cell>
          <cell r="I327">
            <v>0.05</v>
          </cell>
          <cell r="J327">
            <v>222</v>
          </cell>
          <cell r="K327">
            <v>33</v>
          </cell>
          <cell r="L327">
            <v>146520</v>
          </cell>
          <cell r="M327">
            <v>0</v>
          </cell>
          <cell r="N327">
            <v>0</v>
          </cell>
          <cell r="O327">
            <v>14</v>
          </cell>
          <cell r="P327">
            <v>62160</v>
          </cell>
        </row>
        <row r="328">
          <cell r="A328">
            <v>30</v>
          </cell>
          <cell r="B328" t="str">
            <v>R.S.G CONDUIT W/COUPLING,  3/4"</v>
          </cell>
          <cell r="C328">
            <v>2180</v>
          </cell>
          <cell r="D328" t="str">
            <v>M</v>
          </cell>
          <cell r="E328">
            <v>32</v>
          </cell>
          <cell r="F328">
            <v>69760</v>
          </cell>
          <cell r="G328">
            <v>0</v>
          </cell>
          <cell r="H328">
            <v>0</v>
          </cell>
          <cell r="I328">
            <v>0.47</v>
          </cell>
          <cell r="J328">
            <v>1025</v>
          </cell>
          <cell r="K328">
            <v>32</v>
          </cell>
          <cell r="L328">
            <v>69760</v>
          </cell>
          <cell r="M328">
            <v>0</v>
          </cell>
          <cell r="N328">
            <v>0</v>
          </cell>
          <cell r="O328">
            <v>132</v>
          </cell>
          <cell r="P328">
            <v>287760</v>
          </cell>
        </row>
        <row r="329">
          <cell r="A329">
            <v>31</v>
          </cell>
          <cell r="B329" t="str">
            <v>R.S.G CONDUIT W/COUPLING 1"</v>
          </cell>
          <cell r="C329">
            <v>100</v>
          </cell>
          <cell r="D329" t="str">
            <v>M</v>
          </cell>
          <cell r="E329">
            <v>49</v>
          </cell>
          <cell r="F329">
            <v>4900</v>
          </cell>
          <cell r="G329">
            <v>0</v>
          </cell>
          <cell r="H329">
            <v>0</v>
          </cell>
          <cell r="I329">
            <v>0.54</v>
          </cell>
          <cell r="J329">
            <v>54</v>
          </cell>
          <cell r="K329">
            <v>49</v>
          </cell>
          <cell r="L329">
            <v>4900</v>
          </cell>
          <cell r="M329">
            <v>0</v>
          </cell>
          <cell r="N329">
            <v>0</v>
          </cell>
          <cell r="O329">
            <v>151</v>
          </cell>
          <cell r="P329">
            <v>15100</v>
          </cell>
        </row>
        <row r="330">
          <cell r="A330">
            <v>32</v>
          </cell>
          <cell r="B330" t="str">
            <v>R.S.G CONDUIT W/COUPLING 1-1/2"</v>
          </cell>
          <cell r="C330">
            <v>600</v>
          </cell>
          <cell r="D330" t="str">
            <v>M</v>
          </cell>
          <cell r="E330">
            <v>78</v>
          </cell>
          <cell r="F330">
            <v>46800</v>
          </cell>
          <cell r="G330">
            <v>0</v>
          </cell>
          <cell r="H330">
            <v>0</v>
          </cell>
          <cell r="I330">
            <v>0.76</v>
          </cell>
          <cell r="J330">
            <v>456</v>
          </cell>
          <cell r="K330">
            <v>78</v>
          </cell>
          <cell r="L330">
            <v>46800</v>
          </cell>
          <cell r="M330">
            <v>0</v>
          </cell>
          <cell r="N330">
            <v>0</v>
          </cell>
          <cell r="O330">
            <v>213</v>
          </cell>
          <cell r="P330">
            <v>127800</v>
          </cell>
        </row>
        <row r="331">
          <cell r="A331">
            <v>33</v>
          </cell>
          <cell r="B331" t="str">
            <v>PVC CONDUIT 1-1/2"</v>
          </cell>
          <cell r="C331">
            <v>350</v>
          </cell>
          <cell r="D331" t="str">
            <v>M</v>
          </cell>
          <cell r="E331">
            <v>26</v>
          </cell>
          <cell r="F331">
            <v>9100</v>
          </cell>
          <cell r="G331">
            <v>0</v>
          </cell>
          <cell r="H331">
            <v>0</v>
          </cell>
          <cell r="I331">
            <v>0.26</v>
          </cell>
          <cell r="J331">
            <v>91</v>
          </cell>
          <cell r="K331">
            <v>26</v>
          </cell>
          <cell r="L331">
            <v>9100</v>
          </cell>
          <cell r="M331">
            <v>0</v>
          </cell>
          <cell r="N331">
            <v>0</v>
          </cell>
          <cell r="O331">
            <v>73</v>
          </cell>
          <cell r="P331">
            <v>25550</v>
          </cell>
        </row>
        <row r="332">
          <cell r="A332">
            <v>34</v>
          </cell>
          <cell r="B332" t="str">
            <v>PVC CONDUIT ,  2"</v>
          </cell>
          <cell r="C332">
            <v>10615</v>
          </cell>
          <cell r="D332" t="str">
            <v>M</v>
          </cell>
          <cell r="E332">
            <v>38</v>
          </cell>
          <cell r="F332">
            <v>403370</v>
          </cell>
          <cell r="G332">
            <v>0</v>
          </cell>
          <cell r="H332">
            <v>0</v>
          </cell>
          <cell r="I332">
            <v>0.3</v>
          </cell>
          <cell r="J332">
            <v>3185</v>
          </cell>
          <cell r="K332">
            <v>38</v>
          </cell>
          <cell r="L332">
            <v>403370</v>
          </cell>
          <cell r="M332">
            <v>0</v>
          </cell>
          <cell r="N332">
            <v>0</v>
          </cell>
          <cell r="O332">
            <v>84</v>
          </cell>
          <cell r="P332">
            <v>891660</v>
          </cell>
        </row>
        <row r="333">
          <cell r="A333">
            <v>35</v>
          </cell>
          <cell r="B333" t="str">
            <v>CONDUIT FITTINGS &amp; ACCESSORIES</v>
          </cell>
          <cell r="C333">
            <v>1</v>
          </cell>
          <cell r="D333" t="str">
            <v>LOT</v>
          </cell>
          <cell r="E333">
            <v>242920</v>
          </cell>
          <cell r="F333">
            <v>242920</v>
          </cell>
          <cell r="G333">
            <v>0</v>
          </cell>
          <cell r="H333">
            <v>0</v>
          </cell>
          <cell r="I333">
            <v>460.5</v>
          </cell>
          <cell r="J333">
            <v>461</v>
          </cell>
          <cell r="K333">
            <v>242920</v>
          </cell>
          <cell r="L333">
            <v>242920</v>
          </cell>
          <cell r="M333">
            <v>0</v>
          </cell>
          <cell r="N333">
            <v>0</v>
          </cell>
          <cell r="O333">
            <v>128940</v>
          </cell>
          <cell r="P333">
            <v>128940</v>
          </cell>
        </row>
        <row r="334">
          <cell r="A334">
            <v>36</v>
          </cell>
          <cell r="B334" t="str">
            <v>600V PVC WIRE 3.5 sq.mm</v>
          </cell>
          <cell r="C334">
            <v>3500</v>
          </cell>
          <cell r="D334" t="str">
            <v>M</v>
          </cell>
          <cell r="E334">
            <v>3</v>
          </cell>
          <cell r="F334">
            <v>10500</v>
          </cell>
          <cell r="G334">
            <v>0</v>
          </cell>
          <cell r="H334">
            <v>0</v>
          </cell>
          <cell r="I334">
            <v>4.1000000000000002E-2</v>
          </cell>
          <cell r="J334">
            <v>144</v>
          </cell>
          <cell r="K334">
            <v>3</v>
          </cell>
          <cell r="L334">
            <v>10500</v>
          </cell>
          <cell r="M334">
            <v>0</v>
          </cell>
          <cell r="N334">
            <v>0</v>
          </cell>
          <cell r="O334">
            <v>11</v>
          </cell>
          <cell r="P334">
            <v>38500</v>
          </cell>
        </row>
        <row r="335">
          <cell r="A335">
            <v>37</v>
          </cell>
          <cell r="B335" t="str">
            <v>600V PVC WIRE 5.5sq.mm</v>
          </cell>
          <cell r="C335">
            <v>3240</v>
          </cell>
          <cell r="D335" t="str">
            <v>M</v>
          </cell>
          <cell r="E335">
            <v>4</v>
          </cell>
          <cell r="F335">
            <v>12960</v>
          </cell>
          <cell r="G335">
            <v>0</v>
          </cell>
          <cell r="H335">
            <v>0</v>
          </cell>
          <cell r="I335">
            <v>5.1999999999999998E-2</v>
          </cell>
          <cell r="J335">
            <v>168</v>
          </cell>
          <cell r="K335">
            <v>4</v>
          </cell>
          <cell r="L335">
            <v>12960</v>
          </cell>
          <cell r="M335">
            <v>0</v>
          </cell>
          <cell r="N335">
            <v>0</v>
          </cell>
          <cell r="O335">
            <v>15</v>
          </cell>
          <cell r="P335">
            <v>48600</v>
          </cell>
        </row>
        <row r="336">
          <cell r="A336">
            <v>38</v>
          </cell>
          <cell r="B336" t="str">
            <v>600V XLPE 5/C-38sq.mm</v>
          </cell>
          <cell r="C336">
            <v>10615</v>
          </cell>
          <cell r="D336" t="str">
            <v>M</v>
          </cell>
          <cell r="E336">
            <v>200</v>
          </cell>
          <cell r="F336">
            <v>2123000</v>
          </cell>
          <cell r="G336">
            <v>0</v>
          </cell>
          <cell r="H336">
            <v>0</v>
          </cell>
          <cell r="I336">
            <v>0.31</v>
          </cell>
          <cell r="J336">
            <v>3291</v>
          </cell>
          <cell r="K336">
            <v>200</v>
          </cell>
          <cell r="L336">
            <v>2123000</v>
          </cell>
          <cell r="M336">
            <v>0</v>
          </cell>
          <cell r="N336">
            <v>0</v>
          </cell>
          <cell r="O336">
            <v>87</v>
          </cell>
          <cell r="P336">
            <v>923505</v>
          </cell>
        </row>
        <row r="337">
          <cell r="A337">
            <v>39</v>
          </cell>
          <cell r="B337" t="str">
            <v>600V XLPE 4/C 14 sq.mm</v>
          </cell>
          <cell r="C337">
            <v>500</v>
          </cell>
          <cell r="D337" t="str">
            <v>M</v>
          </cell>
          <cell r="E337">
            <v>61</v>
          </cell>
          <cell r="F337">
            <v>30500</v>
          </cell>
          <cell r="G337">
            <v>0</v>
          </cell>
          <cell r="H337">
            <v>0</v>
          </cell>
          <cell r="I337">
            <v>0.17799999999999999</v>
          </cell>
          <cell r="J337">
            <v>89</v>
          </cell>
          <cell r="K337">
            <v>61</v>
          </cell>
          <cell r="L337">
            <v>30500</v>
          </cell>
          <cell r="M337">
            <v>0</v>
          </cell>
          <cell r="N337">
            <v>0</v>
          </cell>
          <cell r="O337">
            <v>50</v>
          </cell>
          <cell r="P337">
            <v>25000</v>
          </cell>
        </row>
        <row r="338">
          <cell r="A338">
            <v>40</v>
          </cell>
          <cell r="B338" t="str">
            <v>HOT DIPPED GALVALNIZED STEEL U-CHANNEL 41x41x2.0t</v>
          </cell>
          <cell r="C338">
            <v>350</v>
          </cell>
          <cell r="D338" t="str">
            <v>M</v>
          </cell>
          <cell r="E338">
            <v>82</v>
          </cell>
          <cell r="F338">
            <v>28700</v>
          </cell>
          <cell r="G338">
            <v>0</v>
          </cell>
          <cell r="H338">
            <v>0</v>
          </cell>
          <cell r="I338">
            <v>0.40699999999999997</v>
          </cell>
          <cell r="J338">
            <v>142</v>
          </cell>
          <cell r="K338">
            <v>82</v>
          </cell>
          <cell r="L338">
            <v>28700</v>
          </cell>
          <cell r="M338">
            <v>0</v>
          </cell>
          <cell r="N338">
            <v>0</v>
          </cell>
          <cell r="O338">
            <v>114</v>
          </cell>
          <cell r="P338">
            <v>39900</v>
          </cell>
        </row>
        <row r="339">
          <cell r="A339">
            <v>41</v>
          </cell>
          <cell r="B339" t="str">
            <v>EXCAVATION</v>
          </cell>
          <cell r="C339">
            <v>1910</v>
          </cell>
          <cell r="D339" t="str">
            <v>M3</v>
          </cell>
          <cell r="E339" t="str">
            <v>M+L</v>
          </cell>
          <cell r="F339" t="str">
            <v>M+L</v>
          </cell>
          <cell r="G339">
            <v>0</v>
          </cell>
          <cell r="H339">
            <v>0</v>
          </cell>
          <cell r="I339">
            <v>0.2</v>
          </cell>
          <cell r="J339">
            <v>0</v>
          </cell>
          <cell r="K339" t="str">
            <v>M+L</v>
          </cell>
          <cell r="L339" t="str">
            <v>M+L</v>
          </cell>
          <cell r="M339">
            <v>0</v>
          </cell>
          <cell r="N339">
            <v>0</v>
          </cell>
          <cell r="O339">
            <v>60</v>
          </cell>
          <cell r="P339">
            <v>114600</v>
          </cell>
        </row>
        <row r="340">
          <cell r="A340">
            <v>42</v>
          </cell>
          <cell r="B340" t="str">
            <v>BACKFILL</v>
          </cell>
          <cell r="C340">
            <v>1910</v>
          </cell>
          <cell r="D340" t="str">
            <v>M3</v>
          </cell>
          <cell r="E340" t="str">
            <v>M+L</v>
          </cell>
          <cell r="F340" t="str">
            <v>M+L</v>
          </cell>
          <cell r="G340">
            <v>0</v>
          </cell>
          <cell r="H340">
            <v>0</v>
          </cell>
          <cell r="I340">
            <v>0.2</v>
          </cell>
          <cell r="J340">
            <v>0</v>
          </cell>
          <cell r="K340" t="str">
            <v>M+L</v>
          </cell>
          <cell r="L340" t="str">
            <v>M+L</v>
          </cell>
          <cell r="M340">
            <v>0</v>
          </cell>
          <cell r="N340">
            <v>0</v>
          </cell>
          <cell r="O340">
            <v>100</v>
          </cell>
          <cell r="P340">
            <v>191000</v>
          </cell>
        </row>
        <row r="341">
          <cell r="A341">
            <v>43</v>
          </cell>
          <cell r="B341" t="str">
            <v>MISCELLANEOUS MATERIALS</v>
          </cell>
          <cell r="C341">
            <v>1</v>
          </cell>
          <cell r="D341" t="str">
            <v>LOT</v>
          </cell>
          <cell r="E341">
            <v>456514</v>
          </cell>
          <cell r="F341">
            <v>456514</v>
          </cell>
          <cell r="G341">
            <v>0</v>
          </cell>
          <cell r="H341">
            <v>0</v>
          </cell>
          <cell r="I341">
            <v>679.40000000000009</v>
          </cell>
          <cell r="J341">
            <v>679</v>
          </cell>
          <cell r="K341">
            <v>456514</v>
          </cell>
          <cell r="L341">
            <v>456514</v>
          </cell>
          <cell r="M341">
            <v>0</v>
          </cell>
          <cell r="N341">
            <v>0</v>
          </cell>
          <cell r="O341">
            <v>190232</v>
          </cell>
          <cell r="P341">
            <v>190232</v>
          </cell>
        </row>
        <row r="342">
          <cell r="B342" t="str">
            <v>SUB-TOTAL : (C)</v>
          </cell>
          <cell r="C342">
            <v>3</v>
          </cell>
          <cell r="D342">
            <v>11.13</v>
          </cell>
          <cell r="E342">
            <v>1.25</v>
          </cell>
          <cell r="F342">
            <v>9586794</v>
          </cell>
          <cell r="G342">
            <v>0</v>
          </cell>
          <cell r="H342">
            <v>0</v>
          </cell>
          <cell r="I342">
            <v>0.3</v>
          </cell>
          <cell r="J342">
            <v>14267</v>
          </cell>
          <cell r="K342">
            <v>0</v>
          </cell>
          <cell r="L342">
            <v>9586794</v>
          </cell>
          <cell r="M342">
            <v>0</v>
          </cell>
          <cell r="N342">
            <v>0</v>
          </cell>
          <cell r="O342">
            <v>0</v>
          </cell>
          <cell r="P342">
            <v>4303107</v>
          </cell>
        </row>
        <row r="343">
          <cell r="B343">
            <v>160</v>
          </cell>
          <cell r="C343">
            <v>4</v>
          </cell>
          <cell r="D343">
            <v>13.49</v>
          </cell>
          <cell r="E343">
            <v>1.25</v>
          </cell>
          <cell r="H343">
            <v>0</v>
          </cell>
          <cell r="I343">
            <v>0.41</v>
          </cell>
          <cell r="J343">
            <v>0</v>
          </cell>
          <cell r="K343">
            <v>0</v>
          </cell>
          <cell r="L343">
            <v>0</v>
          </cell>
          <cell r="M343">
            <v>0</v>
          </cell>
          <cell r="N343">
            <v>0</v>
          </cell>
          <cell r="O343">
            <v>0</v>
          </cell>
          <cell r="P343">
            <v>4</v>
          </cell>
        </row>
        <row r="344">
          <cell r="B344">
            <v>160</v>
          </cell>
          <cell r="C344">
            <v>5</v>
          </cell>
          <cell r="D344">
            <v>15.88</v>
          </cell>
          <cell r="E344">
            <v>1.5</v>
          </cell>
          <cell r="F344">
            <v>0</v>
          </cell>
          <cell r="G344">
            <v>0</v>
          </cell>
          <cell r="H344">
            <v>0</v>
          </cell>
          <cell r="I344">
            <v>0.51</v>
          </cell>
          <cell r="J344">
            <v>0</v>
          </cell>
          <cell r="K344">
            <v>0</v>
          </cell>
          <cell r="L344">
            <v>0</v>
          </cell>
          <cell r="M344">
            <v>0</v>
          </cell>
          <cell r="N344">
            <v>0</v>
          </cell>
          <cell r="O344">
            <v>0</v>
          </cell>
          <cell r="P344">
            <v>0</v>
          </cell>
        </row>
        <row r="345">
          <cell r="A345" t="str">
            <v xml:space="preserve">  D.</v>
          </cell>
          <cell r="B345" t="str">
            <v>GROUNDING  SYSTEM</v>
          </cell>
          <cell r="C345">
            <v>6</v>
          </cell>
          <cell r="D345">
            <v>18.260000000000002</v>
          </cell>
          <cell r="E345">
            <v>1.5</v>
          </cell>
          <cell r="F345">
            <v>0</v>
          </cell>
          <cell r="G345">
            <v>0</v>
          </cell>
          <cell r="H345">
            <v>0</v>
          </cell>
          <cell r="I345">
            <v>0.61</v>
          </cell>
          <cell r="J345">
            <v>0</v>
          </cell>
          <cell r="K345">
            <v>0</v>
          </cell>
          <cell r="L345">
            <v>0</v>
          </cell>
          <cell r="M345">
            <v>0</v>
          </cell>
          <cell r="N345">
            <v>0</v>
          </cell>
          <cell r="O345">
            <v>0</v>
          </cell>
          <cell r="P345">
            <v>0</v>
          </cell>
        </row>
        <row r="346">
          <cell r="A346">
            <v>1</v>
          </cell>
          <cell r="B346" t="str">
            <v xml:space="preserve"> GROUND WIRE, BARE CONDUCTOR 60 sq.mm</v>
          </cell>
          <cell r="C346">
            <v>8000</v>
          </cell>
          <cell r="D346" t="str">
            <v>M</v>
          </cell>
          <cell r="E346">
            <v>47</v>
          </cell>
          <cell r="F346">
            <v>376000</v>
          </cell>
          <cell r="G346">
            <v>0</v>
          </cell>
          <cell r="H346">
            <v>0</v>
          </cell>
          <cell r="I346">
            <v>0.14099999999999999</v>
          </cell>
          <cell r="J346">
            <v>1128</v>
          </cell>
          <cell r="K346">
            <v>47</v>
          </cell>
          <cell r="L346">
            <v>376000</v>
          </cell>
          <cell r="M346">
            <v>0</v>
          </cell>
          <cell r="N346">
            <v>0</v>
          </cell>
          <cell r="O346">
            <v>39</v>
          </cell>
          <cell r="P346">
            <v>312000</v>
          </cell>
        </row>
        <row r="347">
          <cell r="A347">
            <v>2</v>
          </cell>
          <cell r="B347" t="str">
            <v xml:space="preserve"> DITTO, BUT38 sq.mm</v>
          </cell>
          <cell r="C347">
            <v>620</v>
          </cell>
          <cell r="D347" t="str">
            <v>M</v>
          </cell>
          <cell r="E347">
            <v>32</v>
          </cell>
          <cell r="F347">
            <v>19840</v>
          </cell>
          <cell r="G347">
            <v>0</v>
          </cell>
          <cell r="H347">
            <v>0</v>
          </cell>
          <cell r="I347">
            <v>0.11700000000000001</v>
          </cell>
          <cell r="J347">
            <v>73</v>
          </cell>
          <cell r="K347">
            <v>32</v>
          </cell>
          <cell r="L347">
            <v>19840</v>
          </cell>
          <cell r="M347">
            <v>0</v>
          </cell>
          <cell r="N347">
            <v>0</v>
          </cell>
          <cell r="O347">
            <v>33</v>
          </cell>
          <cell r="P347">
            <v>20460</v>
          </cell>
        </row>
        <row r="348">
          <cell r="A348">
            <v>3</v>
          </cell>
          <cell r="B348" t="str">
            <v xml:space="preserve"> GROUND ROD, 3/4" x 10 FT</v>
          </cell>
          <cell r="C348">
            <v>208</v>
          </cell>
          <cell r="D348" t="str">
            <v>PCS</v>
          </cell>
          <cell r="E348">
            <v>350</v>
          </cell>
          <cell r="F348">
            <v>72800</v>
          </cell>
          <cell r="G348">
            <v>0</v>
          </cell>
          <cell r="H348">
            <v>0</v>
          </cell>
          <cell r="I348">
            <v>5</v>
          </cell>
          <cell r="J348">
            <v>1040</v>
          </cell>
          <cell r="K348">
            <v>350</v>
          </cell>
          <cell r="L348">
            <v>72800</v>
          </cell>
          <cell r="M348">
            <v>0</v>
          </cell>
          <cell r="N348">
            <v>0</v>
          </cell>
          <cell r="O348">
            <v>1400</v>
          </cell>
          <cell r="P348">
            <v>291200</v>
          </cell>
        </row>
        <row r="349">
          <cell r="A349">
            <v>4</v>
          </cell>
          <cell r="B349" t="str">
            <v xml:space="preserve"> CADWELD GROUND POWDER CARTRIDGE SIZE 45</v>
          </cell>
          <cell r="C349">
            <v>170</v>
          </cell>
          <cell r="D349" t="str">
            <v>PCS</v>
          </cell>
          <cell r="E349">
            <v>45</v>
          </cell>
          <cell r="F349">
            <v>7650</v>
          </cell>
          <cell r="G349">
            <v>0</v>
          </cell>
          <cell r="H349">
            <v>0</v>
          </cell>
          <cell r="I349">
            <v>0.5</v>
          </cell>
          <cell r="J349">
            <v>85</v>
          </cell>
          <cell r="K349">
            <v>45</v>
          </cell>
          <cell r="L349">
            <v>7650</v>
          </cell>
          <cell r="M349">
            <v>0</v>
          </cell>
          <cell r="N349">
            <v>0</v>
          </cell>
          <cell r="O349">
            <v>140</v>
          </cell>
          <cell r="P349">
            <v>23800</v>
          </cell>
        </row>
        <row r="350">
          <cell r="A350">
            <v>5</v>
          </cell>
          <cell r="B350" t="str">
            <v xml:space="preserve"> CADWELD GROUND POWDER CARTRIDGE SIZE 90</v>
          </cell>
          <cell r="C350">
            <v>93</v>
          </cell>
          <cell r="D350" t="str">
            <v>PCS</v>
          </cell>
          <cell r="E350">
            <v>90</v>
          </cell>
          <cell r="F350">
            <v>8370</v>
          </cell>
          <cell r="G350">
            <v>0</v>
          </cell>
          <cell r="H350">
            <v>0</v>
          </cell>
          <cell r="I350">
            <v>0.5</v>
          </cell>
          <cell r="J350">
            <v>47</v>
          </cell>
          <cell r="K350">
            <v>90</v>
          </cell>
          <cell r="L350">
            <v>8370</v>
          </cell>
          <cell r="M350">
            <v>0</v>
          </cell>
          <cell r="N350">
            <v>0</v>
          </cell>
          <cell r="O350">
            <v>140</v>
          </cell>
          <cell r="P350">
            <v>13020</v>
          </cell>
        </row>
        <row r="351">
          <cell r="A351">
            <v>6</v>
          </cell>
          <cell r="B351" t="str">
            <v xml:space="preserve"> CADWELD GROUND POWDER CARTRIDGE SIZE 115</v>
          </cell>
          <cell r="C351">
            <v>159</v>
          </cell>
          <cell r="D351" t="str">
            <v>PCS</v>
          </cell>
          <cell r="E351">
            <v>115</v>
          </cell>
          <cell r="F351">
            <v>18285</v>
          </cell>
          <cell r="G351">
            <v>0</v>
          </cell>
          <cell r="H351">
            <v>0</v>
          </cell>
          <cell r="I351">
            <v>0.5</v>
          </cell>
          <cell r="J351">
            <v>80</v>
          </cell>
          <cell r="K351">
            <v>115</v>
          </cell>
          <cell r="L351">
            <v>18285</v>
          </cell>
          <cell r="M351">
            <v>0</v>
          </cell>
          <cell r="N351">
            <v>0</v>
          </cell>
          <cell r="O351">
            <v>140</v>
          </cell>
          <cell r="P351">
            <v>22260</v>
          </cell>
        </row>
        <row r="352">
          <cell r="A352">
            <v>7</v>
          </cell>
          <cell r="B352" t="str">
            <v xml:space="preserve"> CADWELD MOLD, FOR CABLE TO GROUND ROD</v>
          </cell>
          <cell r="C352">
            <v>10</v>
          </cell>
          <cell r="D352" t="str">
            <v>PCS</v>
          </cell>
          <cell r="E352">
            <v>1250</v>
          </cell>
          <cell r="F352">
            <v>12500</v>
          </cell>
          <cell r="G352">
            <v>0</v>
          </cell>
          <cell r="H352">
            <v>0</v>
          </cell>
          <cell r="I352">
            <v>2.0299999999999998</v>
          </cell>
          <cell r="J352">
            <v>0</v>
          </cell>
          <cell r="K352">
            <v>1250</v>
          </cell>
          <cell r="L352">
            <v>12500</v>
          </cell>
          <cell r="M352">
            <v>0</v>
          </cell>
          <cell r="N352">
            <v>0</v>
          </cell>
          <cell r="O352">
            <v>0</v>
          </cell>
          <cell r="P352">
            <v>0</v>
          </cell>
        </row>
        <row r="353">
          <cell r="B353" t="str">
            <v xml:space="preserve"> CADWELD GTC-182G</v>
          </cell>
          <cell r="C353">
            <v>22</v>
          </cell>
          <cell r="D353">
            <v>53.98</v>
          </cell>
          <cell r="E353" t="str">
            <v>N</v>
          </cell>
          <cell r="F353">
            <v>0</v>
          </cell>
          <cell r="G353">
            <v>0</v>
          </cell>
          <cell r="H353">
            <v>0</v>
          </cell>
          <cell r="I353">
            <v>2.23</v>
          </cell>
          <cell r="J353">
            <v>0</v>
          </cell>
          <cell r="K353">
            <v>0</v>
          </cell>
          <cell r="L353">
            <v>0</v>
          </cell>
          <cell r="M353">
            <v>0</v>
          </cell>
          <cell r="N353">
            <v>0</v>
          </cell>
          <cell r="O353">
            <v>0</v>
          </cell>
          <cell r="P353">
            <v>0</v>
          </cell>
        </row>
        <row r="354">
          <cell r="A354">
            <v>8</v>
          </cell>
          <cell r="B354" t="str">
            <v xml:space="preserve"> CADWELD MOLD, FOR CABLE TO CABLE</v>
          </cell>
          <cell r="C354">
            <v>5</v>
          </cell>
          <cell r="D354" t="str">
            <v>PCS</v>
          </cell>
          <cell r="E354">
            <v>1250</v>
          </cell>
          <cell r="F354">
            <v>6250</v>
          </cell>
          <cell r="G354">
            <v>0</v>
          </cell>
          <cell r="H354">
            <v>0</v>
          </cell>
          <cell r="I354">
            <v>2.4300000000000002</v>
          </cell>
          <cell r="J354">
            <v>0</v>
          </cell>
          <cell r="K354">
            <v>1250</v>
          </cell>
          <cell r="L354">
            <v>6250</v>
          </cell>
          <cell r="M354">
            <v>0</v>
          </cell>
          <cell r="N354">
            <v>0</v>
          </cell>
          <cell r="O354">
            <v>0</v>
          </cell>
          <cell r="P354">
            <v>0</v>
          </cell>
        </row>
        <row r="355">
          <cell r="A355">
            <v>11</v>
          </cell>
          <cell r="B355" t="str">
            <v xml:space="preserve"> CADWELD TAC-2G2G</v>
          </cell>
          <cell r="C355">
            <v>25</v>
          </cell>
          <cell r="D355" t="str">
            <v>SET</v>
          </cell>
          <cell r="E355">
            <v>3500</v>
          </cell>
          <cell r="F355">
            <v>0</v>
          </cell>
          <cell r="G355">
            <v>0</v>
          </cell>
          <cell r="H355">
            <v>0</v>
          </cell>
          <cell r="I355">
            <v>7.0000000000000007E-2</v>
          </cell>
          <cell r="J355">
            <v>0</v>
          </cell>
          <cell r="K355">
            <v>0</v>
          </cell>
          <cell r="L355">
            <v>0</v>
          </cell>
          <cell r="M355">
            <v>0</v>
          </cell>
          <cell r="N355">
            <v>0</v>
          </cell>
          <cell r="O355">
            <v>0</v>
          </cell>
          <cell r="P355">
            <v>0</v>
          </cell>
        </row>
        <row r="356">
          <cell r="A356">
            <v>9</v>
          </cell>
          <cell r="B356" t="str">
            <v xml:space="preserve"> DITTO, BUT CADWELD TAC-2G1V</v>
          </cell>
          <cell r="C356">
            <v>10</v>
          </cell>
          <cell r="D356" t="str">
            <v>PCS</v>
          </cell>
          <cell r="E356">
            <v>1250</v>
          </cell>
          <cell r="F356">
            <v>12500</v>
          </cell>
          <cell r="G356">
            <v>0</v>
          </cell>
          <cell r="H356">
            <v>0</v>
          </cell>
          <cell r="I356">
            <v>7.0000000000000007E-2</v>
          </cell>
          <cell r="J356">
            <v>0</v>
          </cell>
          <cell r="K356">
            <v>1250</v>
          </cell>
          <cell r="L356">
            <v>12500</v>
          </cell>
          <cell r="M356">
            <v>0</v>
          </cell>
          <cell r="N356">
            <v>0</v>
          </cell>
          <cell r="O356">
            <v>0</v>
          </cell>
          <cell r="P356">
            <v>0</v>
          </cell>
        </row>
        <row r="357">
          <cell r="A357">
            <v>10</v>
          </cell>
          <cell r="B357" t="str">
            <v xml:space="preserve"> GROUND CONNECTOR FOR CABLE TO ROD OR PIPE</v>
          </cell>
          <cell r="C357">
            <v>50</v>
          </cell>
          <cell r="D357" t="str">
            <v>PCS</v>
          </cell>
          <cell r="E357">
            <v>650</v>
          </cell>
          <cell r="F357">
            <v>32500</v>
          </cell>
          <cell r="G357">
            <v>0</v>
          </cell>
          <cell r="H357">
            <v>0</v>
          </cell>
          <cell r="I357">
            <v>1</v>
          </cell>
          <cell r="J357">
            <v>50</v>
          </cell>
          <cell r="K357">
            <v>650</v>
          </cell>
          <cell r="L357">
            <v>32500</v>
          </cell>
          <cell r="M357">
            <v>0</v>
          </cell>
          <cell r="N357">
            <v>0</v>
          </cell>
          <cell r="O357">
            <v>280</v>
          </cell>
          <cell r="P357">
            <v>14000</v>
          </cell>
        </row>
        <row r="358">
          <cell r="B358" t="str">
            <v xml:space="preserve"> BURNDY GK-6429</v>
          </cell>
          <cell r="C358">
            <v>0.25</v>
          </cell>
          <cell r="D358">
            <v>2.2400000000000002</v>
          </cell>
          <cell r="E358">
            <v>1</v>
          </cell>
          <cell r="F358">
            <v>0</v>
          </cell>
          <cell r="G358">
            <v>0</v>
          </cell>
          <cell r="H358">
            <v>0</v>
          </cell>
          <cell r="I358">
            <v>7.0000000000000007E-2</v>
          </cell>
          <cell r="J358">
            <v>0</v>
          </cell>
          <cell r="K358">
            <v>0</v>
          </cell>
          <cell r="L358">
            <v>0</v>
          </cell>
          <cell r="M358">
            <v>0</v>
          </cell>
          <cell r="N358">
            <v>0</v>
          </cell>
          <cell r="O358">
            <v>0</v>
          </cell>
          <cell r="P358">
            <v>0</v>
          </cell>
        </row>
        <row r="359">
          <cell r="A359">
            <v>11</v>
          </cell>
          <cell r="B359" t="str">
            <v xml:space="preserve"> GROUND TERMINAL BOX, 450MMx300MMx150MMx1.6t WITH</v>
          </cell>
          <cell r="C359">
            <v>25</v>
          </cell>
          <cell r="D359" t="str">
            <v>SET</v>
          </cell>
          <cell r="E359">
            <v>3500</v>
          </cell>
          <cell r="F359">
            <v>87500</v>
          </cell>
          <cell r="G359">
            <v>0</v>
          </cell>
          <cell r="H359">
            <v>0</v>
          </cell>
          <cell r="I359">
            <v>6</v>
          </cell>
          <cell r="J359">
            <v>150</v>
          </cell>
          <cell r="K359">
            <v>3500</v>
          </cell>
          <cell r="L359">
            <v>87500</v>
          </cell>
          <cell r="M359">
            <v>0</v>
          </cell>
          <cell r="N359">
            <v>0</v>
          </cell>
          <cell r="O359">
            <v>1680</v>
          </cell>
          <cell r="P359">
            <v>42000</v>
          </cell>
        </row>
        <row r="360">
          <cell r="B360" t="str">
            <v>GROUNDING BUS 300Mx50MMx6t</v>
          </cell>
          <cell r="C360">
            <v>0.25</v>
          </cell>
          <cell r="D360">
            <v>2.2400000000000002</v>
          </cell>
          <cell r="E360">
            <v>1</v>
          </cell>
          <cell r="F360">
            <v>0</v>
          </cell>
          <cell r="G360">
            <v>0</v>
          </cell>
          <cell r="H360">
            <v>0</v>
          </cell>
          <cell r="I360">
            <v>7.0000000000000007E-2</v>
          </cell>
          <cell r="J360">
            <v>0</v>
          </cell>
          <cell r="K360">
            <v>0</v>
          </cell>
          <cell r="L360">
            <v>0</v>
          </cell>
          <cell r="M360">
            <v>0</v>
          </cell>
          <cell r="N360">
            <v>0</v>
          </cell>
          <cell r="O360">
            <v>0</v>
          </cell>
          <cell r="P360">
            <v>0</v>
          </cell>
        </row>
        <row r="361">
          <cell r="A361">
            <v>12</v>
          </cell>
          <cell r="B361" t="str">
            <v xml:space="preserve"> CABLE LUG, COPPER FOR 60 sq.mm</v>
          </cell>
          <cell r="C361">
            <v>92</v>
          </cell>
          <cell r="D361" t="str">
            <v>PCS</v>
          </cell>
          <cell r="E361">
            <v>60</v>
          </cell>
          <cell r="F361">
            <v>5520</v>
          </cell>
          <cell r="G361">
            <v>0</v>
          </cell>
          <cell r="H361">
            <v>0</v>
          </cell>
          <cell r="I361">
            <v>0.5</v>
          </cell>
          <cell r="J361">
            <v>46</v>
          </cell>
          <cell r="K361">
            <v>60</v>
          </cell>
          <cell r="L361">
            <v>5520</v>
          </cell>
          <cell r="M361">
            <v>0</v>
          </cell>
          <cell r="N361">
            <v>0</v>
          </cell>
          <cell r="O361">
            <v>140</v>
          </cell>
          <cell r="P361">
            <v>12880</v>
          </cell>
        </row>
        <row r="362">
          <cell r="A362">
            <v>13</v>
          </cell>
          <cell r="B362" t="str">
            <v xml:space="preserve"> DITTO, BUT FOR 38 sq.mm</v>
          </cell>
          <cell r="C362">
            <v>169</v>
          </cell>
          <cell r="D362" t="str">
            <v>PCS</v>
          </cell>
          <cell r="E362">
            <v>38</v>
          </cell>
          <cell r="F362">
            <v>6422</v>
          </cell>
          <cell r="G362">
            <v>0</v>
          </cell>
          <cell r="H362">
            <v>0</v>
          </cell>
          <cell r="I362">
            <v>0.5</v>
          </cell>
          <cell r="J362">
            <v>85</v>
          </cell>
          <cell r="K362">
            <v>38</v>
          </cell>
          <cell r="L362">
            <v>6422</v>
          </cell>
          <cell r="M362">
            <v>0</v>
          </cell>
          <cell r="N362">
            <v>0</v>
          </cell>
          <cell r="O362">
            <v>140</v>
          </cell>
          <cell r="P362">
            <v>23660</v>
          </cell>
        </row>
        <row r="363">
          <cell r="A363">
            <v>14</v>
          </cell>
          <cell r="B363" t="str">
            <v xml:space="preserve"> CONCRETE PIPE WITH COVER 12" DIA. 2 FT LG</v>
          </cell>
          <cell r="C363">
            <v>50</v>
          </cell>
          <cell r="D363" t="str">
            <v>PCS</v>
          </cell>
          <cell r="E363">
            <v>2800</v>
          </cell>
          <cell r="F363">
            <v>140000</v>
          </cell>
          <cell r="G363">
            <v>0</v>
          </cell>
          <cell r="H363">
            <v>0</v>
          </cell>
          <cell r="I363">
            <v>3</v>
          </cell>
          <cell r="J363">
            <v>150</v>
          </cell>
          <cell r="K363">
            <v>2800</v>
          </cell>
          <cell r="L363">
            <v>140000</v>
          </cell>
          <cell r="M363">
            <v>0</v>
          </cell>
          <cell r="N363">
            <v>0</v>
          </cell>
          <cell r="O363">
            <v>840</v>
          </cell>
          <cell r="P363">
            <v>42000</v>
          </cell>
        </row>
        <row r="364">
          <cell r="A364">
            <v>15</v>
          </cell>
          <cell r="B364" t="str">
            <v xml:space="preserve"> STEEL PLATE, SS41, 1829x6401x6t</v>
          </cell>
          <cell r="C364">
            <v>1</v>
          </cell>
          <cell r="D364" t="str">
            <v>PCS</v>
          </cell>
          <cell r="E364">
            <v>10000</v>
          </cell>
          <cell r="F364">
            <v>10000</v>
          </cell>
          <cell r="G364">
            <v>0</v>
          </cell>
          <cell r="H364">
            <v>0</v>
          </cell>
          <cell r="I364">
            <v>20</v>
          </cell>
          <cell r="J364">
            <v>20</v>
          </cell>
          <cell r="K364">
            <v>10000</v>
          </cell>
          <cell r="L364">
            <v>10000</v>
          </cell>
          <cell r="M364">
            <v>0</v>
          </cell>
          <cell r="N364">
            <v>0</v>
          </cell>
          <cell r="O364">
            <v>5600</v>
          </cell>
          <cell r="P364">
            <v>5600</v>
          </cell>
        </row>
        <row r="365">
          <cell r="A365">
            <v>16</v>
          </cell>
          <cell r="B365" t="str">
            <v xml:space="preserve"> CONDUIT CLAMP, ONE-HOLE 3/4"</v>
          </cell>
          <cell r="C365">
            <v>265</v>
          </cell>
          <cell r="D365" t="str">
            <v>PCS</v>
          </cell>
          <cell r="E365">
            <v>4</v>
          </cell>
          <cell r="F365">
            <v>1060</v>
          </cell>
          <cell r="G365">
            <v>0</v>
          </cell>
          <cell r="H365">
            <v>0</v>
          </cell>
          <cell r="I365">
            <v>0.5</v>
          </cell>
          <cell r="J365">
            <v>133</v>
          </cell>
          <cell r="K365">
            <v>4</v>
          </cell>
          <cell r="L365">
            <v>1060</v>
          </cell>
          <cell r="M365">
            <v>0</v>
          </cell>
          <cell r="N365">
            <v>0</v>
          </cell>
          <cell r="O365">
            <v>140</v>
          </cell>
          <cell r="P365">
            <v>37100</v>
          </cell>
        </row>
        <row r="366">
          <cell r="A366">
            <v>17</v>
          </cell>
          <cell r="B366" t="str">
            <v xml:space="preserve"> PVC CONDUIT, SCHEDULE B, CNS1302  3/4"</v>
          </cell>
          <cell r="C366">
            <v>265</v>
          </cell>
          <cell r="D366" t="str">
            <v>M</v>
          </cell>
          <cell r="E366">
            <v>12</v>
          </cell>
          <cell r="F366">
            <v>3180</v>
          </cell>
          <cell r="G366">
            <v>0</v>
          </cell>
          <cell r="H366">
            <v>0</v>
          </cell>
          <cell r="I366">
            <v>0.28000000000000003</v>
          </cell>
          <cell r="J366">
            <v>74</v>
          </cell>
          <cell r="K366">
            <v>12</v>
          </cell>
          <cell r="L366">
            <v>3180</v>
          </cell>
          <cell r="M366">
            <v>0</v>
          </cell>
          <cell r="N366">
            <v>0</v>
          </cell>
          <cell r="O366">
            <v>78</v>
          </cell>
          <cell r="P366">
            <v>20670</v>
          </cell>
        </row>
        <row r="367">
          <cell r="A367">
            <v>18</v>
          </cell>
          <cell r="B367" t="str">
            <v xml:space="preserve"> EXCAVATION</v>
          </cell>
          <cell r="C367">
            <v>1550</v>
          </cell>
          <cell r="D367" t="str">
            <v>M3</v>
          </cell>
          <cell r="E367" t="str">
            <v>M+L</v>
          </cell>
          <cell r="F367" t="str">
            <v>M+L</v>
          </cell>
          <cell r="G367">
            <v>0</v>
          </cell>
          <cell r="H367">
            <v>0</v>
          </cell>
          <cell r="I367">
            <v>7.0000000000000007E-2</v>
          </cell>
          <cell r="J367">
            <v>0</v>
          </cell>
          <cell r="K367" t="str">
            <v>M+L</v>
          </cell>
          <cell r="L367" t="str">
            <v>M+L</v>
          </cell>
          <cell r="M367">
            <v>0</v>
          </cell>
          <cell r="N367">
            <v>0</v>
          </cell>
          <cell r="O367">
            <v>72</v>
          </cell>
          <cell r="P367">
            <v>111600</v>
          </cell>
        </row>
        <row r="368">
          <cell r="A368">
            <v>19</v>
          </cell>
          <cell r="B368" t="str">
            <v xml:space="preserve"> BACKFILL</v>
          </cell>
          <cell r="C368">
            <v>1550</v>
          </cell>
          <cell r="D368" t="str">
            <v>M3</v>
          </cell>
          <cell r="E368" t="str">
            <v>M+L</v>
          </cell>
          <cell r="F368" t="str">
            <v>M+L</v>
          </cell>
          <cell r="G368">
            <v>0</v>
          </cell>
          <cell r="H368">
            <v>0</v>
          </cell>
          <cell r="I368">
            <v>7.0000000000000007E-2</v>
          </cell>
          <cell r="J368">
            <v>0</v>
          </cell>
          <cell r="K368" t="str">
            <v>M+L</v>
          </cell>
          <cell r="L368" t="str">
            <v>M+L</v>
          </cell>
          <cell r="M368">
            <v>0</v>
          </cell>
          <cell r="N368">
            <v>0</v>
          </cell>
          <cell r="O368">
            <v>120</v>
          </cell>
          <cell r="P368">
            <v>186000</v>
          </cell>
        </row>
        <row r="369">
          <cell r="A369">
            <v>20</v>
          </cell>
          <cell r="B369" t="str">
            <v xml:space="preserve"> MISCELLANEOUS MATERIALS</v>
          </cell>
          <cell r="C369">
            <v>1</v>
          </cell>
          <cell r="D369" t="str">
            <v>LOT</v>
          </cell>
          <cell r="E369">
            <v>82037.700000000012</v>
          </cell>
          <cell r="F369">
            <v>82038</v>
          </cell>
          <cell r="G369">
            <v>0</v>
          </cell>
          <cell r="H369">
            <v>0</v>
          </cell>
          <cell r="I369">
            <v>316.10000000000002</v>
          </cell>
          <cell r="J369">
            <v>316</v>
          </cell>
          <cell r="K369">
            <v>82038</v>
          </cell>
          <cell r="L369">
            <v>82038</v>
          </cell>
          <cell r="M369">
            <v>0</v>
          </cell>
          <cell r="N369">
            <v>0</v>
          </cell>
          <cell r="O369">
            <v>88508</v>
          </cell>
          <cell r="P369">
            <v>88508</v>
          </cell>
        </row>
        <row r="370">
          <cell r="B370" t="str">
            <v>SUB-TOTAL : (D)</v>
          </cell>
          <cell r="C370">
            <v>1</v>
          </cell>
          <cell r="D370">
            <v>3.38</v>
          </cell>
          <cell r="E370">
            <v>1</v>
          </cell>
          <cell r="F370">
            <v>902415</v>
          </cell>
          <cell r="G370">
            <v>0</v>
          </cell>
          <cell r="H370">
            <v>0</v>
          </cell>
          <cell r="I370">
            <v>0.12</v>
          </cell>
          <cell r="J370">
            <v>3477</v>
          </cell>
          <cell r="K370">
            <v>0</v>
          </cell>
          <cell r="L370">
            <v>902415</v>
          </cell>
          <cell r="M370">
            <v>0</v>
          </cell>
          <cell r="N370">
            <v>0</v>
          </cell>
          <cell r="O370">
            <v>0</v>
          </cell>
          <cell r="P370">
            <v>1266758</v>
          </cell>
        </row>
        <row r="371">
          <cell r="B371" t="str">
            <v>STD</v>
          </cell>
          <cell r="C371">
            <v>1</v>
          </cell>
          <cell r="D371">
            <v>3.38</v>
          </cell>
          <cell r="E371">
            <v>1</v>
          </cell>
          <cell r="F371">
            <v>0</v>
          </cell>
          <cell r="G371">
            <v>0</v>
          </cell>
          <cell r="H371">
            <v>0</v>
          </cell>
          <cell r="I371">
            <v>0.12</v>
          </cell>
          <cell r="J371">
            <v>0</v>
          </cell>
          <cell r="K371">
            <v>0</v>
          </cell>
          <cell r="L371">
            <v>0</v>
          </cell>
          <cell r="M371">
            <v>0</v>
          </cell>
          <cell r="N371">
            <v>0</v>
          </cell>
          <cell r="O371">
            <v>0</v>
          </cell>
          <cell r="P371">
            <v>0</v>
          </cell>
        </row>
        <row r="372">
          <cell r="B372" t="str">
            <v>STD</v>
          </cell>
          <cell r="C372">
            <v>1</v>
          </cell>
          <cell r="D372">
            <v>3.38</v>
          </cell>
          <cell r="E372">
            <v>1</v>
          </cell>
          <cell r="F372">
            <v>0</v>
          </cell>
          <cell r="G372">
            <v>0</v>
          </cell>
          <cell r="H372">
            <v>0</v>
          </cell>
          <cell r="I372">
            <v>0.12</v>
          </cell>
          <cell r="J372">
            <v>0</v>
          </cell>
          <cell r="K372">
            <v>0</v>
          </cell>
          <cell r="L372">
            <v>0</v>
          </cell>
          <cell r="M372">
            <v>0</v>
          </cell>
          <cell r="N372">
            <v>0</v>
          </cell>
          <cell r="O372">
            <v>0</v>
          </cell>
          <cell r="P372">
            <v>0</v>
          </cell>
        </row>
        <row r="373">
          <cell r="B373" t="str">
            <v>STD</v>
          </cell>
          <cell r="C373">
            <v>1.25</v>
          </cell>
          <cell r="D373" t="str">
            <v xml:space="preserve"> </v>
          </cell>
          <cell r="E373">
            <v>1</v>
          </cell>
          <cell r="F373">
            <v>0</v>
          </cell>
          <cell r="G373">
            <v>0</v>
          </cell>
          <cell r="H373">
            <v>0</v>
          </cell>
          <cell r="I373">
            <v>0.15</v>
          </cell>
          <cell r="J373">
            <v>0</v>
          </cell>
          <cell r="K373">
            <v>0</v>
          </cell>
          <cell r="L373">
            <v>0</v>
          </cell>
          <cell r="M373">
            <v>0</v>
          </cell>
          <cell r="N373">
            <v>0</v>
          </cell>
          <cell r="O373">
            <v>0</v>
          </cell>
          <cell r="P373">
            <v>0</v>
          </cell>
        </row>
        <row r="374">
          <cell r="A374" t="str">
            <v>E.</v>
          </cell>
          <cell r="B374" t="str">
            <v>TELEPHONE SYSTEM(全廠區建築物間之管線)</v>
          </cell>
          <cell r="C374">
            <v>1.25</v>
          </cell>
          <cell r="D374">
            <v>3.56</v>
          </cell>
          <cell r="E374">
            <v>1</v>
          </cell>
          <cell r="F374">
            <v>0</v>
          </cell>
          <cell r="G374">
            <v>0</v>
          </cell>
          <cell r="H374">
            <v>0</v>
          </cell>
          <cell r="I374">
            <v>0.15</v>
          </cell>
          <cell r="J374">
            <v>0</v>
          </cell>
          <cell r="K374">
            <v>0</v>
          </cell>
          <cell r="L374">
            <v>0</v>
          </cell>
          <cell r="M374">
            <v>0</v>
          </cell>
          <cell r="N374">
            <v>0</v>
          </cell>
          <cell r="O374">
            <v>0</v>
          </cell>
          <cell r="P374">
            <v>0</v>
          </cell>
        </row>
        <row r="375">
          <cell r="A375">
            <v>1</v>
          </cell>
          <cell r="B375" t="str">
            <v>PABX , W/100 EXTENSION , 10 TRUNK LINE</v>
          </cell>
          <cell r="C375">
            <v>1</v>
          </cell>
          <cell r="D375" t="str">
            <v>SET</v>
          </cell>
          <cell r="E375">
            <v>380000</v>
          </cell>
          <cell r="F375">
            <v>380000</v>
          </cell>
          <cell r="G375">
            <v>0</v>
          </cell>
          <cell r="H375">
            <v>0</v>
          </cell>
          <cell r="I375">
            <v>40</v>
          </cell>
          <cell r="J375">
            <v>40</v>
          </cell>
          <cell r="K375">
            <v>380000</v>
          </cell>
          <cell r="L375">
            <v>380000</v>
          </cell>
          <cell r="M375">
            <v>0</v>
          </cell>
          <cell r="N375">
            <v>0</v>
          </cell>
          <cell r="O375">
            <v>11200</v>
          </cell>
          <cell r="P375">
            <v>11200</v>
          </cell>
        </row>
        <row r="376">
          <cell r="A376">
            <v>2</v>
          </cell>
          <cell r="B376" t="str">
            <v xml:space="preserve"> TELEPHONE CABLE, SOLID COPPER PVBC INSU. 5 PAIRS</v>
          </cell>
          <cell r="C376">
            <v>1300</v>
          </cell>
          <cell r="D376" t="str">
            <v>M</v>
          </cell>
          <cell r="E376">
            <v>14</v>
          </cell>
          <cell r="F376">
            <v>18200</v>
          </cell>
          <cell r="G376">
            <v>0</v>
          </cell>
          <cell r="H376">
            <v>0</v>
          </cell>
          <cell r="I376">
            <v>8.5999999999999993E-2</v>
          </cell>
          <cell r="J376">
            <v>112</v>
          </cell>
          <cell r="K376">
            <v>14</v>
          </cell>
          <cell r="L376">
            <v>18200</v>
          </cell>
          <cell r="M376">
            <v>0</v>
          </cell>
          <cell r="N376">
            <v>0</v>
          </cell>
          <cell r="O376">
            <v>24</v>
          </cell>
          <cell r="P376">
            <v>31200</v>
          </cell>
        </row>
        <row r="377">
          <cell r="A377">
            <v>3</v>
          </cell>
          <cell r="B377" t="str">
            <v xml:space="preserve"> DITTO, BUT 10 PAIRS</v>
          </cell>
          <cell r="C377">
            <v>250</v>
          </cell>
          <cell r="D377" t="str">
            <v>M</v>
          </cell>
          <cell r="E377">
            <v>30</v>
          </cell>
          <cell r="F377">
            <v>7500</v>
          </cell>
          <cell r="G377">
            <v>0</v>
          </cell>
          <cell r="H377">
            <v>0</v>
          </cell>
          <cell r="I377">
            <v>0.122</v>
          </cell>
          <cell r="J377">
            <v>31</v>
          </cell>
          <cell r="K377">
            <v>30</v>
          </cell>
          <cell r="L377">
            <v>7500</v>
          </cell>
          <cell r="M377">
            <v>0</v>
          </cell>
          <cell r="N377">
            <v>0</v>
          </cell>
          <cell r="O377">
            <v>34</v>
          </cell>
          <cell r="P377">
            <v>8500</v>
          </cell>
        </row>
        <row r="378">
          <cell r="A378">
            <v>4</v>
          </cell>
          <cell r="B378" t="str">
            <v xml:space="preserve"> DITTO, BUT 30 PAIRS</v>
          </cell>
          <cell r="C378">
            <v>300</v>
          </cell>
          <cell r="D378" t="str">
            <v>M</v>
          </cell>
          <cell r="E378">
            <v>80</v>
          </cell>
          <cell r="F378">
            <v>24000</v>
          </cell>
          <cell r="G378">
            <v>0</v>
          </cell>
          <cell r="H378">
            <v>0</v>
          </cell>
          <cell r="I378">
            <v>0.20599999999999999</v>
          </cell>
          <cell r="J378">
            <v>62</v>
          </cell>
          <cell r="K378">
            <v>80</v>
          </cell>
          <cell r="L378">
            <v>24000</v>
          </cell>
          <cell r="M378">
            <v>0</v>
          </cell>
          <cell r="N378">
            <v>0</v>
          </cell>
          <cell r="O378">
            <v>58</v>
          </cell>
          <cell r="P378">
            <v>17400</v>
          </cell>
        </row>
        <row r="379">
          <cell r="A379">
            <v>4</v>
          </cell>
          <cell r="B379" t="str">
            <v xml:space="preserve"> DITTO, BUT 50 PAIRS</v>
          </cell>
          <cell r="C379">
            <v>400</v>
          </cell>
          <cell r="D379" t="str">
            <v>M</v>
          </cell>
          <cell r="E379">
            <v>133</v>
          </cell>
          <cell r="F379">
            <v>53200</v>
          </cell>
          <cell r="G379">
            <v>0</v>
          </cell>
          <cell r="H379">
            <v>0</v>
          </cell>
          <cell r="I379">
            <v>0.25600000000000001</v>
          </cell>
          <cell r="J379">
            <v>102</v>
          </cell>
          <cell r="K379">
            <v>133</v>
          </cell>
          <cell r="L379">
            <v>53200</v>
          </cell>
          <cell r="M379">
            <v>0</v>
          </cell>
          <cell r="N379">
            <v>0</v>
          </cell>
          <cell r="O379">
            <v>72</v>
          </cell>
          <cell r="P379">
            <v>28800</v>
          </cell>
        </row>
        <row r="380">
          <cell r="A380">
            <v>5</v>
          </cell>
          <cell r="B380" t="str">
            <v xml:space="preserve"> MISCELLANEOUS MATERIALS</v>
          </cell>
          <cell r="C380">
            <v>1</v>
          </cell>
          <cell r="D380" t="str">
            <v>LOT</v>
          </cell>
          <cell r="E380">
            <v>10290</v>
          </cell>
          <cell r="F380">
            <v>10290</v>
          </cell>
          <cell r="G380">
            <v>0</v>
          </cell>
          <cell r="H380">
            <v>0</v>
          </cell>
          <cell r="I380">
            <v>105</v>
          </cell>
          <cell r="J380">
            <v>105</v>
          </cell>
          <cell r="K380">
            <v>10290</v>
          </cell>
          <cell r="L380">
            <v>10290</v>
          </cell>
          <cell r="M380">
            <v>0</v>
          </cell>
          <cell r="N380">
            <v>0</v>
          </cell>
          <cell r="O380">
            <v>29400</v>
          </cell>
          <cell r="P380">
            <v>29400</v>
          </cell>
        </row>
        <row r="381">
          <cell r="B381" t="str">
            <v>SUB-TOTAL : (E)</v>
          </cell>
          <cell r="C381">
            <v>2</v>
          </cell>
          <cell r="D381">
            <v>3.91</v>
          </cell>
          <cell r="E381">
            <v>1</v>
          </cell>
          <cell r="F381">
            <v>493190</v>
          </cell>
          <cell r="G381">
            <v>0</v>
          </cell>
          <cell r="H381">
            <v>0</v>
          </cell>
          <cell r="I381">
            <v>0.3</v>
          </cell>
          <cell r="J381">
            <v>452</v>
          </cell>
          <cell r="K381">
            <v>0</v>
          </cell>
          <cell r="L381">
            <v>493190</v>
          </cell>
          <cell r="M381">
            <v>0</v>
          </cell>
          <cell r="N381">
            <v>0</v>
          </cell>
          <cell r="O381">
            <v>0</v>
          </cell>
          <cell r="P381">
            <v>126500</v>
          </cell>
        </row>
        <row r="382">
          <cell r="B382" t="str">
            <v>STD</v>
          </cell>
          <cell r="C382">
            <v>2.5</v>
          </cell>
          <cell r="D382">
            <v>5.16</v>
          </cell>
          <cell r="E382">
            <v>1</v>
          </cell>
          <cell r="F382">
            <v>0</v>
          </cell>
          <cell r="G382">
            <v>0</v>
          </cell>
          <cell r="H382">
            <v>0</v>
          </cell>
          <cell r="I382">
            <v>0.25</v>
          </cell>
          <cell r="J382">
            <v>0</v>
          </cell>
          <cell r="K382">
            <v>0</v>
          </cell>
          <cell r="L382">
            <v>0</v>
          </cell>
          <cell r="M382">
            <v>0</v>
          </cell>
          <cell r="N382">
            <v>0</v>
          </cell>
          <cell r="O382">
            <v>0</v>
          </cell>
          <cell r="P382">
            <v>0</v>
          </cell>
        </row>
        <row r="383">
          <cell r="B383" t="str">
            <v>STD</v>
          </cell>
          <cell r="C383">
            <v>3</v>
          </cell>
          <cell r="D383">
            <v>5.49</v>
          </cell>
          <cell r="E383">
            <v>1</v>
          </cell>
          <cell r="F383">
            <v>0</v>
          </cell>
          <cell r="G383">
            <v>0</v>
          </cell>
          <cell r="H383">
            <v>0</v>
          </cell>
          <cell r="I383">
            <v>0.3</v>
          </cell>
          <cell r="J383">
            <v>0</v>
          </cell>
          <cell r="K383">
            <v>0</v>
          </cell>
          <cell r="L383">
            <v>0</v>
          </cell>
          <cell r="M383">
            <v>0</v>
          </cell>
          <cell r="N383">
            <v>0</v>
          </cell>
          <cell r="O383">
            <v>0</v>
          </cell>
          <cell r="P383">
            <v>0</v>
          </cell>
        </row>
        <row r="384">
          <cell r="A384" t="str">
            <v>F.</v>
          </cell>
          <cell r="B384" t="str">
            <v>PAGE/INTERCOMMUNICATION SYSTEM</v>
          </cell>
          <cell r="C384">
            <v>3.5</v>
          </cell>
          <cell r="D384" t="str">
            <v xml:space="preserve"> </v>
          </cell>
          <cell r="E384">
            <v>1</v>
          </cell>
          <cell r="F384">
            <v>0</v>
          </cell>
          <cell r="G384">
            <v>0</v>
          </cell>
          <cell r="H384">
            <v>0</v>
          </cell>
          <cell r="I384">
            <v>0.35</v>
          </cell>
          <cell r="J384">
            <v>0</v>
          </cell>
          <cell r="K384">
            <v>0</v>
          </cell>
          <cell r="L384">
            <v>0</v>
          </cell>
          <cell r="M384">
            <v>0</v>
          </cell>
          <cell r="N384">
            <v>0</v>
          </cell>
          <cell r="O384">
            <v>0</v>
          </cell>
          <cell r="P384">
            <v>0</v>
          </cell>
        </row>
        <row r="385">
          <cell r="A385">
            <v>1</v>
          </cell>
          <cell r="B385" t="str">
            <v xml:space="preserve"> PAGE/PARTY STATION, SINGLE PARTY LINE</v>
          </cell>
          <cell r="C385">
            <v>10</v>
          </cell>
          <cell r="D385" t="str">
            <v>SET</v>
          </cell>
          <cell r="E385">
            <v>19700</v>
          </cell>
          <cell r="F385">
            <v>197000</v>
          </cell>
          <cell r="G385">
            <v>0</v>
          </cell>
          <cell r="H385">
            <v>0</v>
          </cell>
          <cell r="I385">
            <v>12</v>
          </cell>
          <cell r="J385">
            <v>120</v>
          </cell>
          <cell r="K385">
            <v>19700</v>
          </cell>
          <cell r="L385">
            <v>197000</v>
          </cell>
          <cell r="M385">
            <v>0</v>
          </cell>
          <cell r="N385">
            <v>0</v>
          </cell>
          <cell r="O385">
            <v>3360</v>
          </cell>
          <cell r="P385">
            <v>33600</v>
          </cell>
        </row>
        <row r="386">
          <cell r="B386" t="str">
            <v xml:space="preserve"> CL.1, DIV.2 , G-T #730-104 OR EQUAL</v>
          </cell>
          <cell r="C386">
            <v>5</v>
          </cell>
          <cell r="D386">
            <v>6.55</v>
          </cell>
          <cell r="E386">
            <v>1</v>
          </cell>
          <cell r="F386">
            <v>0</v>
          </cell>
          <cell r="G386">
            <v>0</v>
          </cell>
          <cell r="H386">
            <v>0</v>
          </cell>
          <cell r="I386">
            <v>0.51</v>
          </cell>
          <cell r="J386">
            <v>0</v>
          </cell>
          <cell r="K386">
            <v>0</v>
          </cell>
          <cell r="L386">
            <v>0</v>
          </cell>
          <cell r="M386">
            <v>0</v>
          </cell>
          <cell r="N386">
            <v>0</v>
          </cell>
          <cell r="O386">
            <v>0</v>
          </cell>
          <cell r="P386">
            <v>0</v>
          </cell>
        </row>
        <row r="387">
          <cell r="A387">
            <v>2</v>
          </cell>
          <cell r="B387" t="str">
            <v>DITTO, BUT INDOOR TYPE, G-T #700-102</v>
          </cell>
          <cell r="C387">
            <v>4</v>
          </cell>
          <cell r="D387" t="str">
            <v>SET</v>
          </cell>
          <cell r="E387">
            <v>17800</v>
          </cell>
          <cell r="F387">
            <v>71200</v>
          </cell>
          <cell r="G387">
            <v>0</v>
          </cell>
          <cell r="H387">
            <v>0</v>
          </cell>
          <cell r="I387">
            <v>10</v>
          </cell>
          <cell r="J387">
            <v>40</v>
          </cell>
          <cell r="K387">
            <v>17800</v>
          </cell>
          <cell r="L387">
            <v>71200</v>
          </cell>
          <cell r="M387">
            <v>0</v>
          </cell>
          <cell r="N387">
            <v>0</v>
          </cell>
          <cell r="O387">
            <v>2800</v>
          </cell>
          <cell r="P387">
            <v>11200</v>
          </cell>
        </row>
        <row r="388">
          <cell r="A388">
            <v>3</v>
          </cell>
          <cell r="B388" t="str">
            <v>DITTO, BUT DESK MOUNT. TYPE, G-T #726-102</v>
          </cell>
          <cell r="C388">
            <v>1</v>
          </cell>
          <cell r="D388" t="str">
            <v>SET</v>
          </cell>
          <cell r="E388">
            <v>23000</v>
          </cell>
          <cell r="F388">
            <v>23000</v>
          </cell>
          <cell r="G388">
            <v>0</v>
          </cell>
          <cell r="H388">
            <v>0</v>
          </cell>
          <cell r="I388">
            <v>12</v>
          </cell>
          <cell r="J388">
            <v>12</v>
          </cell>
          <cell r="K388">
            <v>23000</v>
          </cell>
          <cell r="L388">
            <v>23000</v>
          </cell>
          <cell r="M388">
            <v>0</v>
          </cell>
          <cell r="N388">
            <v>0</v>
          </cell>
          <cell r="O388">
            <v>3360</v>
          </cell>
          <cell r="P388">
            <v>3360</v>
          </cell>
        </row>
        <row r="389">
          <cell r="A389">
            <v>4</v>
          </cell>
          <cell r="B389" t="str">
            <v xml:space="preserve"> HOT DIPPED GALVANIZED STEEL SUPPORT, C100</v>
          </cell>
          <cell r="C389">
            <v>10</v>
          </cell>
          <cell r="D389" t="str">
            <v>SET</v>
          </cell>
          <cell r="E389">
            <v>1500</v>
          </cell>
          <cell r="F389">
            <v>15000</v>
          </cell>
          <cell r="G389">
            <v>0</v>
          </cell>
          <cell r="H389">
            <v>0</v>
          </cell>
          <cell r="I389">
            <v>4</v>
          </cell>
          <cell r="J389">
            <v>40</v>
          </cell>
          <cell r="K389">
            <v>1500</v>
          </cell>
          <cell r="L389">
            <v>15000</v>
          </cell>
          <cell r="M389">
            <v>0</v>
          </cell>
          <cell r="N389">
            <v>0</v>
          </cell>
          <cell r="O389">
            <v>1120</v>
          </cell>
          <cell r="P389">
            <v>11200</v>
          </cell>
        </row>
        <row r="390">
          <cell r="A390">
            <v>17</v>
          </cell>
          <cell r="B390" t="str">
            <v>3M LG., W/ SMALL FOUNDATION</v>
          </cell>
          <cell r="C390">
            <v>12</v>
          </cell>
          <cell r="D390">
            <v>9.5299999999999994</v>
          </cell>
          <cell r="E390">
            <v>1</v>
          </cell>
          <cell r="F390">
            <v>0</v>
          </cell>
          <cell r="G390">
            <v>0</v>
          </cell>
          <cell r="H390">
            <v>0</v>
          </cell>
          <cell r="I390">
            <v>1.22</v>
          </cell>
          <cell r="J390">
            <v>0</v>
          </cell>
          <cell r="K390">
            <v>0</v>
          </cell>
          <cell r="L390">
            <v>0</v>
          </cell>
          <cell r="M390">
            <v>0</v>
          </cell>
          <cell r="N390">
            <v>0</v>
          </cell>
          <cell r="O390">
            <v>0</v>
          </cell>
          <cell r="P390">
            <v>0</v>
          </cell>
        </row>
        <row r="391">
          <cell r="A391">
            <v>5</v>
          </cell>
          <cell r="B391" t="str">
            <v xml:space="preserve"> DRIVER, W/MOLDED LEXAN FOR DIV. 2 G-T </v>
          </cell>
          <cell r="C391">
            <v>16</v>
          </cell>
          <cell r="D391" t="str">
            <v>SET</v>
          </cell>
          <cell r="E391">
            <v>3300</v>
          </cell>
          <cell r="F391">
            <v>52800</v>
          </cell>
          <cell r="G391">
            <v>0</v>
          </cell>
          <cell r="H391">
            <v>0</v>
          </cell>
          <cell r="I391">
            <v>3</v>
          </cell>
          <cell r="J391">
            <v>48</v>
          </cell>
          <cell r="K391">
            <v>3300</v>
          </cell>
          <cell r="L391">
            <v>52800</v>
          </cell>
          <cell r="M391">
            <v>0</v>
          </cell>
          <cell r="N391">
            <v>0</v>
          </cell>
          <cell r="O391">
            <v>840</v>
          </cell>
          <cell r="P391">
            <v>13440</v>
          </cell>
        </row>
        <row r="392">
          <cell r="B392" t="str">
            <v xml:space="preserve"> 13314-001</v>
          </cell>
          <cell r="C392">
            <v>16</v>
          </cell>
          <cell r="D392">
            <v>9.5299999999999994</v>
          </cell>
          <cell r="E392">
            <v>1</v>
          </cell>
          <cell r="F392">
            <v>0</v>
          </cell>
          <cell r="G392">
            <v>0</v>
          </cell>
          <cell r="H392">
            <v>0</v>
          </cell>
          <cell r="I392">
            <v>1.62</v>
          </cell>
          <cell r="J392">
            <v>0</v>
          </cell>
          <cell r="K392">
            <v>0</v>
          </cell>
          <cell r="L392">
            <v>0</v>
          </cell>
          <cell r="M392">
            <v>0</v>
          </cell>
          <cell r="N392">
            <v>0</v>
          </cell>
          <cell r="O392">
            <v>0</v>
          </cell>
          <cell r="P392">
            <v>0</v>
          </cell>
        </row>
        <row r="393">
          <cell r="A393">
            <v>6</v>
          </cell>
          <cell r="B393" t="str">
            <v xml:space="preserve"> HORN SPEAKER W/ EPOXY G-T 13304-002</v>
          </cell>
          <cell r="C393">
            <v>16</v>
          </cell>
          <cell r="D393" t="str">
            <v>SET</v>
          </cell>
          <cell r="E393">
            <v>6000</v>
          </cell>
          <cell r="F393">
            <v>96000</v>
          </cell>
          <cell r="G393">
            <v>0</v>
          </cell>
          <cell r="H393">
            <v>0</v>
          </cell>
          <cell r="I393">
            <v>5</v>
          </cell>
          <cell r="J393">
            <v>80</v>
          </cell>
          <cell r="K393">
            <v>6000</v>
          </cell>
          <cell r="L393">
            <v>96000</v>
          </cell>
          <cell r="M393">
            <v>0</v>
          </cell>
          <cell r="N393">
            <v>0</v>
          </cell>
          <cell r="O393">
            <v>1400</v>
          </cell>
          <cell r="P393">
            <v>22400</v>
          </cell>
        </row>
        <row r="394">
          <cell r="B394" t="str">
            <v xml:space="preserve"> MOUNTING ASSEMBLY, G-T 411A1SPL</v>
          </cell>
          <cell r="C394">
            <v>20</v>
          </cell>
          <cell r="D394">
            <v>9.5299999999999994</v>
          </cell>
          <cell r="E394">
            <v>1</v>
          </cell>
          <cell r="F394">
            <v>0</v>
          </cell>
          <cell r="G394">
            <v>0</v>
          </cell>
          <cell r="H394">
            <v>0</v>
          </cell>
          <cell r="I394">
            <v>2.0299999999999998</v>
          </cell>
          <cell r="J394">
            <v>0</v>
          </cell>
          <cell r="K394">
            <v>0</v>
          </cell>
          <cell r="L394">
            <v>0</v>
          </cell>
          <cell r="M394">
            <v>0</v>
          </cell>
          <cell r="N394">
            <v>0</v>
          </cell>
          <cell r="O394">
            <v>0</v>
          </cell>
          <cell r="P394">
            <v>0</v>
          </cell>
        </row>
        <row r="395">
          <cell r="A395">
            <v>7</v>
          </cell>
          <cell r="B395" t="str">
            <v xml:space="preserve"> LINE BALANCE UNIT G-T 305-001 OR EQUAL</v>
          </cell>
          <cell r="C395">
            <v>1</v>
          </cell>
          <cell r="D395" t="str">
            <v>SET</v>
          </cell>
          <cell r="E395">
            <v>2600</v>
          </cell>
          <cell r="F395">
            <v>2600</v>
          </cell>
          <cell r="G395">
            <v>4</v>
          </cell>
          <cell r="H395">
            <v>0</v>
          </cell>
          <cell r="I395">
            <v>4</v>
          </cell>
          <cell r="J395">
            <v>4</v>
          </cell>
          <cell r="K395">
            <v>2600</v>
          </cell>
          <cell r="L395">
            <v>2600</v>
          </cell>
          <cell r="M395">
            <v>0</v>
          </cell>
          <cell r="N395">
            <v>0</v>
          </cell>
          <cell r="O395">
            <v>1120</v>
          </cell>
          <cell r="P395">
            <v>1120</v>
          </cell>
        </row>
        <row r="396">
          <cell r="A396">
            <v>8</v>
          </cell>
          <cell r="B396" t="str">
            <v xml:space="preserve"> CABLE, OVERALL &amp; INDIVIDUAL SHIELDED, 300V 8P-#14AWG</v>
          </cell>
          <cell r="C396">
            <v>2700</v>
          </cell>
          <cell r="D396" t="str">
            <v>M</v>
          </cell>
          <cell r="E396">
            <v>137</v>
          </cell>
          <cell r="F396">
            <v>369900</v>
          </cell>
          <cell r="G396">
            <v>0</v>
          </cell>
          <cell r="H396">
            <v>0</v>
          </cell>
          <cell r="I396">
            <v>0.17799999999999999</v>
          </cell>
          <cell r="J396">
            <v>481</v>
          </cell>
          <cell r="K396">
            <v>137</v>
          </cell>
          <cell r="L396">
            <v>369900</v>
          </cell>
          <cell r="M396">
            <v>0</v>
          </cell>
          <cell r="N396">
            <v>0</v>
          </cell>
          <cell r="O396">
            <v>50</v>
          </cell>
          <cell r="P396">
            <v>135000</v>
          </cell>
        </row>
        <row r="397">
          <cell r="A397">
            <v>9</v>
          </cell>
          <cell r="B397" t="str">
            <v>XLPE CABLE 3C-3.5SQ.MM</v>
          </cell>
          <cell r="C397">
            <v>2800</v>
          </cell>
          <cell r="D397" t="str">
            <v>M</v>
          </cell>
          <cell r="E397">
            <v>15</v>
          </cell>
          <cell r="F397">
            <v>42000</v>
          </cell>
          <cell r="G397">
            <v>0</v>
          </cell>
          <cell r="H397">
            <v>0</v>
          </cell>
          <cell r="I397">
            <v>7.9000000000000001E-2</v>
          </cell>
          <cell r="J397">
            <v>221</v>
          </cell>
          <cell r="K397">
            <v>15</v>
          </cell>
          <cell r="L397">
            <v>42000</v>
          </cell>
          <cell r="M397">
            <v>0</v>
          </cell>
          <cell r="N397">
            <v>0</v>
          </cell>
          <cell r="O397">
            <v>22</v>
          </cell>
          <cell r="P397">
            <v>61600</v>
          </cell>
        </row>
        <row r="398">
          <cell r="A398">
            <v>10</v>
          </cell>
          <cell r="B398" t="str">
            <v xml:space="preserve"> SPEAKER CABLE, TWISTED PAIR #18 AWG</v>
          </cell>
          <cell r="C398">
            <v>50</v>
          </cell>
          <cell r="D398" t="str">
            <v>M</v>
          </cell>
          <cell r="E398">
            <v>12</v>
          </cell>
          <cell r="F398">
            <v>600</v>
          </cell>
          <cell r="G398">
            <v>0</v>
          </cell>
          <cell r="H398">
            <v>0</v>
          </cell>
          <cell r="I398">
            <v>6.2E-2</v>
          </cell>
          <cell r="J398">
            <v>3</v>
          </cell>
          <cell r="K398">
            <v>12</v>
          </cell>
          <cell r="L398">
            <v>600</v>
          </cell>
          <cell r="M398">
            <v>0</v>
          </cell>
          <cell r="N398">
            <v>0</v>
          </cell>
          <cell r="O398">
            <v>17</v>
          </cell>
          <cell r="P398">
            <v>850</v>
          </cell>
        </row>
        <row r="399">
          <cell r="A399">
            <v>11</v>
          </cell>
          <cell r="B399" t="str">
            <v>RSG CONDUIT, 2"</v>
          </cell>
          <cell r="C399">
            <v>100</v>
          </cell>
          <cell r="D399" t="str">
            <v>M</v>
          </cell>
          <cell r="E399">
            <v>105</v>
          </cell>
          <cell r="F399">
            <v>10500</v>
          </cell>
          <cell r="G399">
            <v>0</v>
          </cell>
          <cell r="H399">
            <v>0</v>
          </cell>
          <cell r="I399">
            <v>0.98</v>
          </cell>
          <cell r="J399">
            <v>98</v>
          </cell>
          <cell r="K399">
            <v>105</v>
          </cell>
          <cell r="L399">
            <v>10500</v>
          </cell>
          <cell r="M399">
            <v>0</v>
          </cell>
          <cell r="N399">
            <v>0</v>
          </cell>
          <cell r="O399">
            <v>274</v>
          </cell>
          <cell r="P399">
            <v>27400</v>
          </cell>
        </row>
        <row r="400">
          <cell r="A400">
            <v>12</v>
          </cell>
          <cell r="B400" t="str">
            <v>DITTO BUT 3/4"</v>
          </cell>
          <cell r="C400">
            <v>50</v>
          </cell>
          <cell r="D400" t="str">
            <v>M</v>
          </cell>
          <cell r="E400">
            <v>32</v>
          </cell>
          <cell r="F400">
            <v>1600</v>
          </cell>
          <cell r="G400">
            <v>0</v>
          </cell>
          <cell r="H400">
            <v>0</v>
          </cell>
          <cell r="I400">
            <v>0.47</v>
          </cell>
          <cell r="J400">
            <v>24</v>
          </cell>
          <cell r="K400">
            <v>32</v>
          </cell>
          <cell r="L400">
            <v>1600</v>
          </cell>
          <cell r="M400">
            <v>0</v>
          </cell>
          <cell r="N400">
            <v>0</v>
          </cell>
          <cell r="O400">
            <v>132</v>
          </cell>
          <cell r="P400">
            <v>6600</v>
          </cell>
        </row>
        <row r="401">
          <cell r="A401">
            <v>13</v>
          </cell>
          <cell r="B401" t="str">
            <v xml:space="preserve"> FLEXIBLE CONDUIT, 3/4", 1M LG, W/ TWO CONNECTOR</v>
          </cell>
          <cell r="C401">
            <v>16</v>
          </cell>
          <cell r="D401" t="str">
            <v>M</v>
          </cell>
          <cell r="E401">
            <v>81</v>
          </cell>
          <cell r="F401">
            <v>1296</v>
          </cell>
          <cell r="G401">
            <v>0</v>
          </cell>
          <cell r="H401">
            <v>0</v>
          </cell>
          <cell r="I401">
            <v>0.56000000000000005</v>
          </cell>
          <cell r="J401">
            <v>9</v>
          </cell>
          <cell r="K401">
            <v>81</v>
          </cell>
          <cell r="L401">
            <v>1296</v>
          </cell>
          <cell r="M401">
            <v>0</v>
          </cell>
          <cell r="N401">
            <v>0</v>
          </cell>
          <cell r="O401">
            <v>157</v>
          </cell>
          <cell r="P401">
            <v>2512</v>
          </cell>
        </row>
        <row r="402">
          <cell r="A402">
            <v>14</v>
          </cell>
          <cell r="B402" t="str">
            <v xml:space="preserve"> HOT DIPPED GALVANIZED CONDUIT FITTING, UNION,</v>
          </cell>
          <cell r="C402">
            <v>1</v>
          </cell>
          <cell r="D402" t="str">
            <v>LOT</v>
          </cell>
          <cell r="E402">
            <v>36300</v>
          </cell>
          <cell r="F402">
            <v>36300</v>
          </cell>
          <cell r="G402">
            <v>0</v>
          </cell>
          <cell r="H402">
            <v>0</v>
          </cell>
          <cell r="I402">
            <v>61</v>
          </cell>
          <cell r="J402">
            <v>61</v>
          </cell>
          <cell r="K402">
            <v>36300</v>
          </cell>
          <cell r="L402">
            <v>36300</v>
          </cell>
          <cell r="M402">
            <v>0</v>
          </cell>
          <cell r="N402">
            <v>0</v>
          </cell>
          <cell r="O402">
            <v>17080</v>
          </cell>
          <cell r="P402">
            <v>17080</v>
          </cell>
        </row>
        <row r="403">
          <cell r="B403" t="str">
            <v>SEALING FITTING</v>
          </cell>
          <cell r="C403">
            <v>38</v>
          </cell>
          <cell r="D403">
            <v>9.5299999999999994</v>
          </cell>
          <cell r="E403">
            <v>1</v>
          </cell>
          <cell r="F403">
            <v>0</v>
          </cell>
          <cell r="G403">
            <v>0</v>
          </cell>
          <cell r="H403">
            <v>0</v>
          </cell>
          <cell r="I403">
            <v>3.85</v>
          </cell>
          <cell r="J403">
            <v>0</v>
          </cell>
          <cell r="K403">
            <v>0</v>
          </cell>
          <cell r="L403">
            <v>0</v>
          </cell>
          <cell r="M403">
            <v>0</v>
          </cell>
          <cell r="N403">
            <v>0</v>
          </cell>
          <cell r="O403">
            <v>0</v>
          </cell>
          <cell r="P403">
            <v>0</v>
          </cell>
        </row>
        <row r="404">
          <cell r="A404">
            <v>15</v>
          </cell>
          <cell r="B404" t="str">
            <v>HOT DIPPED GALVALNIZED STEEL U-CHANNEL 41x41x2.0t</v>
          </cell>
          <cell r="C404">
            <v>15</v>
          </cell>
          <cell r="D404" t="str">
            <v>M</v>
          </cell>
          <cell r="E404">
            <v>82</v>
          </cell>
          <cell r="F404">
            <v>1230</v>
          </cell>
          <cell r="G404">
            <v>0</v>
          </cell>
          <cell r="H404">
            <v>0</v>
          </cell>
          <cell r="I404">
            <v>0.40699999999999997</v>
          </cell>
          <cell r="J404">
            <v>6</v>
          </cell>
          <cell r="K404">
            <v>82</v>
          </cell>
          <cell r="L404">
            <v>1230</v>
          </cell>
          <cell r="M404">
            <v>0</v>
          </cell>
          <cell r="N404">
            <v>0</v>
          </cell>
          <cell r="O404">
            <v>114</v>
          </cell>
          <cell r="P404">
            <v>1710</v>
          </cell>
        </row>
        <row r="405">
          <cell r="A405">
            <v>16</v>
          </cell>
          <cell r="B405" t="str">
            <v>VHF PORTABLE MARINE BAND EXP-PROOF WALKY-TALKY</v>
          </cell>
          <cell r="C405">
            <v>2</v>
          </cell>
          <cell r="D405" t="str">
            <v>SET</v>
          </cell>
          <cell r="E405">
            <v>20000</v>
          </cell>
          <cell r="F405">
            <v>40000</v>
          </cell>
          <cell r="G405">
            <v>0</v>
          </cell>
          <cell r="H405">
            <v>0</v>
          </cell>
          <cell r="I405">
            <v>4.26</v>
          </cell>
          <cell r="J405">
            <v>0</v>
          </cell>
          <cell r="K405">
            <v>20000</v>
          </cell>
          <cell r="L405">
            <v>40000</v>
          </cell>
          <cell r="M405">
            <v>0</v>
          </cell>
          <cell r="N405">
            <v>0</v>
          </cell>
          <cell r="O405">
            <v>0</v>
          </cell>
          <cell r="P405">
            <v>0</v>
          </cell>
        </row>
        <row r="406">
          <cell r="A406">
            <v>17</v>
          </cell>
          <cell r="B406" t="str">
            <v xml:space="preserve"> MISCELLANEOUS MATERIALS </v>
          </cell>
          <cell r="C406">
            <v>1</v>
          </cell>
          <cell r="D406" t="str">
            <v>LOT</v>
          </cell>
          <cell r="E406">
            <v>48051.3</v>
          </cell>
          <cell r="F406">
            <v>48051</v>
          </cell>
          <cell r="G406">
            <v>0</v>
          </cell>
          <cell r="H406">
            <v>0</v>
          </cell>
          <cell r="I406">
            <v>62.35</v>
          </cell>
          <cell r="J406">
            <v>62</v>
          </cell>
          <cell r="K406">
            <v>48051</v>
          </cell>
          <cell r="L406">
            <v>48051</v>
          </cell>
          <cell r="M406">
            <v>0</v>
          </cell>
          <cell r="N406">
            <v>0</v>
          </cell>
          <cell r="O406">
            <v>17458</v>
          </cell>
          <cell r="P406">
            <v>17458</v>
          </cell>
        </row>
        <row r="407">
          <cell r="B407" t="str">
            <v>SUB-TOTAL : (F)</v>
          </cell>
          <cell r="C407">
            <v>46</v>
          </cell>
          <cell r="D407">
            <v>9.5299999999999994</v>
          </cell>
          <cell r="E407">
            <v>1</v>
          </cell>
          <cell r="F407">
            <v>1009077</v>
          </cell>
          <cell r="G407">
            <v>0</v>
          </cell>
          <cell r="H407">
            <v>0</v>
          </cell>
          <cell r="I407">
            <v>4.67</v>
          </cell>
          <cell r="J407">
            <v>1309</v>
          </cell>
          <cell r="K407">
            <v>0</v>
          </cell>
          <cell r="L407">
            <v>1009077</v>
          </cell>
          <cell r="M407">
            <v>0</v>
          </cell>
          <cell r="N407">
            <v>0</v>
          </cell>
          <cell r="O407">
            <v>0</v>
          </cell>
          <cell r="P407">
            <v>366530</v>
          </cell>
        </row>
        <row r="408">
          <cell r="B408" t="str">
            <v>STD</v>
          </cell>
          <cell r="C408">
            <v>48</v>
          </cell>
          <cell r="D408">
            <v>9.5299999999999994</v>
          </cell>
          <cell r="E408">
            <v>1</v>
          </cell>
          <cell r="F408">
            <v>0</v>
          </cell>
          <cell r="G408">
            <v>0</v>
          </cell>
          <cell r="H408">
            <v>0</v>
          </cell>
          <cell r="I408">
            <v>4.87</v>
          </cell>
          <cell r="J408">
            <v>0</v>
          </cell>
          <cell r="K408">
            <v>0</v>
          </cell>
          <cell r="L408">
            <v>0</v>
          </cell>
          <cell r="M408">
            <v>0</v>
          </cell>
          <cell r="N408">
            <v>0</v>
          </cell>
          <cell r="O408">
            <v>0</v>
          </cell>
          <cell r="P408">
            <v>0</v>
          </cell>
        </row>
        <row r="409">
          <cell r="B409" t="str">
            <v xml:space="preserve">XS </v>
          </cell>
          <cell r="C409">
            <v>0.125</v>
          </cell>
          <cell r="D409">
            <v>2.41</v>
          </cell>
          <cell r="E409">
            <v>1</v>
          </cell>
          <cell r="F409">
            <v>0</v>
          </cell>
          <cell r="G409">
            <v>0</v>
          </cell>
          <cell r="H409">
            <v>0</v>
          </cell>
          <cell r="I409">
            <v>7.0000000000000007E-2</v>
          </cell>
          <cell r="J409">
            <v>0</v>
          </cell>
          <cell r="K409">
            <v>0</v>
          </cell>
          <cell r="L409">
            <v>0</v>
          </cell>
          <cell r="M409">
            <v>0</v>
          </cell>
          <cell r="N409">
            <v>0</v>
          </cell>
          <cell r="O409">
            <v>0</v>
          </cell>
          <cell r="P409">
            <v>0</v>
          </cell>
        </row>
        <row r="410">
          <cell r="A410" t="str">
            <v>G.</v>
          </cell>
          <cell r="B410" t="str">
            <v>CCTV SYSTEM</v>
          </cell>
          <cell r="C410">
            <v>0.125</v>
          </cell>
          <cell r="D410" t="str">
            <v xml:space="preserve"> </v>
          </cell>
          <cell r="E410">
            <v>1</v>
          </cell>
          <cell r="F410">
            <v>0</v>
          </cell>
          <cell r="G410">
            <v>0</v>
          </cell>
          <cell r="H410">
            <v>0</v>
          </cell>
          <cell r="I410">
            <v>7.0000000000000007E-2</v>
          </cell>
          <cell r="J410">
            <v>0</v>
          </cell>
          <cell r="K410">
            <v>0</v>
          </cell>
          <cell r="L410">
            <v>0</v>
          </cell>
          <cell r="M410">
            <v>0</v>
          </cell>
          <cell r="N410">
            <v>0</v>
          </cell>
          <cell r="O410">
            <v>0</v>
          </cell>
          <cell r="P410">
            <v>0</v>
          </cell>
        </row>
        <row r="411">
          <cell r="A411">
            <v>1</v>
          </cell>
          <cell r="B411" t="str">
            <v xml:space="preserve"> 20" BLACK-AND-WHITE VEDIO MONITOR,  </v>
          </cell>
          <cell r="C411">
            <v>1</v>
          </cell>
          <cell r="D411" t="str">
            <v>SET</v>
          </cell>
          <cell r="E411">
            <v>9450</v>
          </cell>
          <cell r="F411">
            <v>9450</v>
          </cell>
          <cell r="G411">
            <v>0</v>
          </cell>
          <cell r="H411">
            <v>0</v>
          </cell>
          <cell r="I411">
            <v>4</v>
          </cell>
          <cell r="J411">
            <v>4</v>
          </cell>
          <cell r="K411">
            <v>9450</v>
          </cell>
          <cell r="L411">
            <v>9450</v>
          </cell>
          <cell r="M411">
            <v>0</v>
          </cell>
          <cell r="N411">
            <v>0</v>
          </cell>
          <cell r="O411">
            <v>1120</v>
          </cell>
          <cell r="P411">
            <v>1120</v>
          </cell>
        </row>
        <row r="412">
          <cell r="A412">
            <v>2</v>
          </cell>
          <cell r="B412" t="str">
            <v xml:space="preserve"> BLACK-AND-WHITE CAMERA,1/2 CCD</v>
          </cell>
          <cell r="C412">
            <v>6</v>
          </cell>
          <cell r="D412" t="str">
            <v>SET</v>
          </cell>
          <cell r="E412">
            <v>8100</v>
          </cell>
          <cell r="F412">
            <v>48600</v>
          </cell>
          <cell r="G412">
            <v>0</v>
          </cell>
          <cell r="H412">
            <v>0</v>
          </cell>
          <cell r="I412">
            <v>8</v>
          </cell>
          <cell r="J412">
            <v>48</v>
          </cell>
          <cell r="K412">
            <v>8100</v>
          </cell>
          <cell r="L412">
            <v>48600</v>
          </cell>
          <cell r="M412">
            <v>0</v>
          </cell>
          <cell r="N412">
            <v>0</v>
          </cell>
          <cell r="O412">
            <v>2240</v>
          </cell>
          <cell r="P412">
            <v>13440</v>
          </cell>
        </row>
        <row r="413">
          <cell r="A413">
            <v>3</v>
          </cell>
          <cell r="B413" t="str">
            <v xml:space="preserve"> MOTORIZED LENS, 10X, AUTO IRIS/FOCUS</v>
          </cell>
          <cell r="C413">
            <v>2</v>
          </cell>
          <cell r="D413" t="str">
            <v>PCS</v>
          </cell>
          <cell r="E413">
            <v>18900</v>
          </cell>
          <cell r="F413">
            <v>37800</v>
          </cell>
          <cell r="G413">
            <v>0</v>
          </cell>
          <cell r="H413">
            <v>0</v>
          </cell>
          <cell r="I413">
            <v>2</v>
          </cell>
          <cell r="J413">
            <v>4</v>
          </cell>
          <cell r="K413">
            <v>18900</v>
          </cell>
          <cell r="L413">
            <v>37800</v>
          </cell>
          <cell r="M413">
            <v>0</v>
          </cell>
          <cell r="N413">
            <v>0</v>
          </cell>
          <cell r="O413">
            <v>560</v>
          </cell>
          <cell r="P413">
            <v>1120</v>
          </cell>
        </row>
        <row r="414">
          <cell r="A414">
            <v>4</v>
          </cell>
          <cell r="B414" t="str">
            <v xml:space="preserve"> FIXED LENS, AUTO IRIS 16 mm, </v>
          </cell>
          <cell r="C414">
            <v>4</v>
          </cell>
          <cell r="D414" t="str">
            <v>PCS</v>
          </cell>
          <cell r="E414">
            <v>4050</v>
          </cell>
          <cell r="F414">
            <v>16200</v>
          </cell>
          <cell r="G414">
            <v>0</v>
          </cell>
          <cell r="H414">
            <v>0</v>
          </cell>
          <cell r="I414">
            <v>2</v>
          </cell>
          <cell r="J414">
            <v>8</v>
          </cell>
          <cell r="K414">
            <v>4050</v>
          </cell>
          <cell r="L414">
            <v>16200</v>
          </cell>
          <cell r="M414">
            <v>0</v>
          </cell>
          <cell r="N414">
            <v>0</v>
          </cell>
          <cell r="O414">
            <v>560</v>
          </cell>
          <cell r="P414">
            <v>2240</v>
          </cell>
        </row>
        <row r="415">
          <cell r="A415">
            <v>5</v>
          </cell>
          <cell r="B415" t="str">
            <v xml:space="preserve"> EXPLOSION ROOF HOUSING</v>
          </cell>
          <cell r="C415">
            <v>4</v>
          </cell>
          <cell r="D415" t="str">
            <v>SET</v>
          </cell>
          <cell r="E415">
            <v>148500</v>
          </cell>
          <cell r="F415">
            <v>594000</v>
          </cell>
          <cell r="G415">
            <v>0</v>
          </cell>
          <cell r="H415">
            <v>0</v>
          </cell>
          <cell r="I415">
            <v>8</v>
          </cell>
          <cell r="J415">
            <v>32</v>
          </cell>
          <cell r="K415">
            <v>148500</v>
          </cell>
          <cell r="L415">
            <v>594000</v>
          </cell>
          <cell r="M415">
            <v>0</v>
          </cell>
          <cell r="N415">
            <v>0</v>
          </cell>
          <cell r="O415">
            <v>2240</v>
          </cell>
          <cell r="P415">
            <v>8960</v>
          </cell>
        </row>
        <row r="416">
          <cell r="A416">
            <v>6</v>
          </cell>
          <cell r="B416" t="str">
            <v>WEATHER PROOF HOUSING</v>
          </cell>
          <cell r="C416">
            <v>2</v>
          </cell>
          <cell r="D416" t="str">
            <v>SET</v>
          </cell>
          <cell r="E416">
            <v>49500</v>
          </cell>
          <cell r="F416">
            <v>99000</v>
          </cell>
          <cell r="G416">
            <v>0</v>
          </cell>
          <cell r="H416">
            <v>0</v>
          </cell>
          <cell r="I416">
            <v>6</v>
          </cell>
          <cell r="J416">
            <v>12</v>
          </cell>
          <cell r="K416">
            <v>49500</v>
          </cell>
          <cell r="L416">
            <v>99000</v>
          </cell>
          <cell r="M416">
            <v>0</v>
          </cell>
          <cell r="N416">
            <v>0</v>
          </cell>
          <cell r="O416">
            <v>1680</v>
          </cell>
          <cell r="P416">
            <v>3360</v>
          </cell>
        </row>
        <row r="417">
          <cell r="A417">
            <v>7</v>
          </cell>
          <cell r="B417" t="str">
            <v xml:space="preserve"> PAN-AND-TILT DRIVER, CL.1 DIV.2</v>
          </cell>
          <cell r="C417">
            <v>2</v>
          </cell>
          <cell r="D417" t="str">
            <v>SET</v>
          </cell>
          <cell r="E417">
            <v>148500</v>
          </cell>
          <cell r="F417">
            <v>297000</v>
          </cell>
          <cell r="G417">
            <v>0</v>
          </cell>
          <cell r="H417">
            <v>0</v>
          </cell>
          <cell r="I417">
            <v>8</v>
          </cell>
          <cell r="J417">
            <v>16</v>
          </cell>
          <cell r="K417">
            <v>148500</v>
          </cell>
          <cell r="L417">
            <v>297000</v>
          </cell>
          <cell r="M417">
            <v>0</v>
          </cell>
          <cell r="N417">
            <v>0</v>
          </cell>
          <cell r="O417">
            <v>2240</v>
          </cell>
          <cell r="P417">
            <v>4480</v>
          </cell>
        </row>
        <row r="418">
          <cell r="A418">
            <v>8</v>
          </cell>
          <cell r="B418" t="str">
            <v>24 hr  VCR</v>
          </cell>
          <cell r="C418">
            <v>1</v>
          </cell>
          <cell r="D418" t="str">
            <v>SET</v>
          </cell>
          <cell r="E418">
            <v>45000</v>
          </cell>
          <cell r="F418">
            <v>45000</v>
          </cell>
          <cell r="G418">
            <v>0</v>
          </cell>
          <cell r="H418">
            <v>0</v>
          </cell>
          <cell r="I418">
            <v>8</v>
          </cell>
          <cell r="J418">
            <v>8</v>
          </cell>
          <cell r="K418">
            <v>45000</v>
          </cell>
          <cell r="L418">
            <v>45000</v>
          </cell>
          <cell r="M418">
            <v>0</v>
          </cell>
          <cell r="N418">
            <v>0</v>
          </cell>
          <cell r="O418">
            <v>2240</v>
          </cell>
          <cell r="P418">
            <v>2240</v>
          </cell>
        </row>
        <row r="419">
          <cell r="A419">
            <v>9</v>
          </cell>
          <cell r="B419" t="str">
            <v>CONTROL SIGNAL DISTRIBUTION UNIT, 5 CHANNEL</v>
          </cell>
          <cell r="C419">
            <v>1</v>
          </cell>
          <cell r="D419" t="str">
            <v>SET</v>
          </cell>
          <cell r="E419">
            <v>45000</v>
          </cell>
          <cell r="F419">
            <v>45000</v>
          </cell>
          <cell r="G419">
            <v>0</v>
          </cell>
          <cell r="H419">
            <v>0</v>
          </cell>
          <cell r="I419">
            <v>8</v>
          </cell>
          <cell r="J419">
            <v>8</v>
          </cell>
          <cell r="K419">
            <v>45000</v>
          </cell>
          <cell r="L419">
            <v>45000</v>
          </cell>
          <cell r="M419">
            <v>0</v>
          </cell>
          <cell r="N419">
            <v>0</v>
          </cell>
          <cell r="O419">
            <v>2240</v>
          </cell>
          <cell r="P419">
            <v>2240</v>
          </cell>
        </row>
        <row r="420">
          <cell r="A420">
            <v>10</v>
          </cell>
          <cell r="B420" t="str">
            <v>VEDIO MULTIPLEXER, 9-CHANNEL</v>
          </cell>
          <cell r="C420">
            <v>1</v>
          </cell>
          <cell r="D420" t="str">
            <v>SET</v>
          </cell>
          <cell r="E420">
            <v>32000</v>
          </cell>
          <cell r="F420">
            <v>32000</v>
          </cell>
          <cell r="G420">
            <v>0</v>
          </cell>
          <cell r="H420">
            <v>0</v>
          </cell>
          <cell r="I420">
            <v>20</v>
          </cell>
          <cell r="J420">
            <v>20</v>
          </cell>
          <cell r="K420">
            <v>32000</v>
          </cell>
          <cell r="L420">
            <v>32000</v>
          </cell>
          <cell r="M420">
            <v>0</v>
          </cell>
          <cell r="N420">
            <v>0</v>
          </cell>
          <cell r="O420">
            <v>5600</v>
          </cell>
          <cell r="P420">
            <v>5600</v>
          </cell>
        </row>
        <row r="421">
          <cell r="A421">
            <v>11</v>
          </cell>
          <cell r="B421" t="str">
            <v xml:space="preserve"> VIDEO COXIAL CABLE, PWC 7C2V OR EQUAL</v>
          </cell>
          <cell r="C421">
            <v>2000</v>
          </cell>
          <cell r="D421" t="str">
            <v>M</v>
          </cell>
          <cell r="E421">
            <v>16</v>
          </cell>
          <cell r="F421">
            <v>32000</v>
          </cell>
          <cell r="G421">
            <v>0</v>
          </cell>
          <cell r="H421">
            <v>0</v>
          </cell>
          <cell r="I421">
            <v>0.1</v>
          </cell>
          <cell r="J421">
            <v>200</v>
          </cell>
          <cell r="K421">
            <v>16</v>
          </cell>
          <cell r="L421">
            <v>32000</v>
          </cell>
          <cell r="M421">
            <v>0</v>
          </cell>
          <cell r="N421">
            <v>0</v>
          </cell>
          <cell r="O421">
            <v>28</v>
          </cell>
          <cell r="P421">
            <v>56000</v>
          </cell>
        </row>
        <row r="422">
          <cell r="A422">
            <v>12</v>
          </cell>
          <cell r="B422" t="str">
            <v>SHIELDED CABLE, 8C-1.25 SQ.MM</v>
          </cell>
          <cell r="C422">
            <v>1600</v>
          </cell>
          <cell r="D422" t="str">
            <v>M</v>
          </cell>
          <cell r="E422">
            <v>32</v>
          </cell>
          <cell r="F422">
            <v>51200</v>
          </cell>
          <cell r="G422">
            <v>0</v>
          </cell>
          <cell r="H422">
            <v>0</v>
          </cell>
          <cell r="I422">
            <v>7.0000000000000007E-2</v>
          </cell>
          <cell r="J422">
            <v>112</v>
          </cell>
          <cell r="K422">
            <v>32</v>
          </cell>
          <cell r="L422">
            <v>51200</v>
          </cell>
          <cell r="M422">
            <v>0</v>
          </cell>
          <cell r="N422">
            <v>0</v>
          </cell>
          <cell r="O422">
            <v>20</v>
          </cell>
          <cell r="P422">
            <v>32000</v>
          </cell>
        </row>
        <row r="423">
          <cell r="A423">
            <v>13</v>
          </cell>
          <cell r="B423" t="str">
            <v>600V XLPE CABLE, 3C-5.5 SQ.MM</v>
          </cell>
          <cell r="C423">
            <v>1500</v>
          </cell>
          <cell r="D423" t="str">
            <v>M</v>
          </cell>
          <cell r="E423">
            <v>20</v>
          </cell>
          <cell r="F423">
            <v>30000</v>
          </cell>
          <cell r="G423">
            <v>0</v>
          </cell>
          <cell r="H423">
            <v>0</v>
          </cell>
          <cell r="I423">
            <v>0.1</v>
          </cell>
          <cell r="J423">
            <v>150</v>
          </cell>
          <cell r="K423">
            <v>20</v>
          </cell>
          <cell r="L423">
            <v>30000</v>
          </cell>
          <cell r="M423">
            <v>0</v>
          </cell>
          <cell r="N423">
            <v>0</v>
          </cell>
          <cell r="O423">
            <v>28</v>
          </cell>
          <cell r="P423">
            <v>42000</v>
          </cell>
        </row>
        <row r="424">
          <cell r="A424">
            <v>14</v>
          </cell>
          <cell r="B424" t="str">
            <v xml:space="preserve">JUNCTION BOX CL.1 DIV.2 GROUP D 250L x 250W x 150D </v>
          </cell>
          <cell r="C424">
            <v>4</v>
          </cell>
          <cell r="D424" t="str">
            <v>SET</v>
          </cell>
          <cell r="E424">
            <v>8000</v>
          </cell>
          <cell r="F424">
            <v>32000</v>
          </cell>
          <cell r="G424">
            <v>0</v>
          </cell>
          <cell r="H424">
            <v>0</v>
          </cell>
          <cell r="I424">
            <v>4</v>
          </cell>
          <cell r="J424">
            <v>16</v>
          </cell>
          <cell r="K424">
            <v>8000</v>
          </cell>
          <cell r="L424">
            <v>32000</v>
          </cell>
          <cell r="M424">
            <v>0</v>
          </cell>
          <cell r="N424">
            <v>0</v>
          </cell>
          <cell r="O424">
            <v>1120</v>
          </cell>
          <cell r="P424">
            <v>4480</v>
          </cell>
        </row>
        <row r="425">
          <cell r="A425">
            <v>15</v>
          </cell>
          <cell r="B425" t="str">
            <v xml:space="preserve">JUNCTION BOX WEATHER PROOF 250L x 250W x 150D </v>
          </cell>
          <cell r="C425">
            <v>2</v>
          </cell>
          <cell r="D425" t="str">
            <v>SET</v>
          </cell>
          <cell r="E425">
            <v>4000</v>
          </cell>
          <cell r="F425">
            <v>8000</v>
          </cell>
          <cell r="G425">
            <v>0</v>
          </cell>
          <cell r="H425">
            <v>0</v>
          </cell>
          <cell r="I425">
            <v>3</v>
          </cell>
          <cell r="J425">
            <v>6</v>
          </cell>
          <cell r="K425">
            <v>4000</v>
          </cell>
          <cell r="L425">
            <v>8000</v>
          </cell>
          <cell r="M425">
            <v>0</v>
          </cell>
          <cell r="N425">
            <v>0</v>
          </cell>
          <cell r="O425">
            <v>840</v>
          </cell>
          <cell r="P425">
            <v>1680</v>
          </cell>
        </row>
        <row r="426">
          <cell r="A426">
            <v>16</v>
          </cell>
          <cell r="B426" t="str">
            <v>RSG CONDUIT, 2"</v>
          </cell>
          <cell r="C426">
            <v>250</v>
          </cell>
          <cell r="D426" t="str">
            <v>M</v>
          </cell>
          <cell r="E426">
            <v>105</v>
          </cell>
          <cell r="F426">
            <v>26250</v>
          </cell>
          <cell r="G426">
            <v>0</v>
          </cell>
          <cell r="H426">
            <v>0</v>
          </cell>
          <cell r="I426">
            <v>0.98</v>
          </cell>
          <cell r="J426">
            <v>245</v>
          </cell>
          <cell r="K426">
            <v>105</v>
          </cell>
          <cell r="L426">
            <v>26250</v>
          </cell>
          <cell r="M426">
            <v>0</v>
          </cell>
          <cell r="N426">
            <v>0</v>
          </cell>
          <cell r="O426">
            <v>274</v>
          </cell>
          <cell r="P426">
            <v>68500</v>
          </cell>
        </row>
        <row r="427">
          <cell r="A427">
            <v>17</v>
          </cell>
          <cell r="B427" t="str">
            <v>HOT DIPPED GALVALNIZED STEEL U-CHANNEL 41x41x2.0t</v>
          </cell>
          <cell r="C427">
            <v>15</v>
          </cell>
          <cell r="D427" t="str">
            <v>M</v>
          </cell>
          <cell r="E427">
            <v>82</v>
          </cell>
          <cell r="F427">
            <v>1230</v>
          </cell>
          <cell r="G427">
            <v>0</v>
          </cell>
          <cell r="H427">
            <v>0</v>
          </cell>
          <cell r="I427">
            <v>0.40699999999999997</v>
          </cell>
          <cell r="J427">
            <v>6</v>
          </cell>
          <cell r="K427">
            <v>82</v>
          </cell>
          <cell r="L427">
            <v>1230</v>
          </cell>
          <cell r="M427">
            <v>0</v>
          </cell>
          <cell r="N427">
            <v>0</v>
          </cell>
          <cell r="O427">
            <v>114</v>
          </cell>
          <cell r="P427">
            <v>1710</v>
          </cell>
        </row>
        <row r="428">
          <cell r="A428">
            <v>18</v>
          </cell>
          <cell r="B428" t="str">
            <v xml:space="preserve">CAMERA SUPPORT, HOT DIPPED GALVANIZED STEEL </v>
          </cell>
          <cell r="C428">
            <v>4</v>
          </cell>
          <cell r="D428" t="str">
            <v>SET</v>
          </cell>
          <cell r="E428">
            <v>8100</v>
          </cell>
          <cell r="F428">
            <v>32400</v>
          </cell>
          <cell r="G428">
            <v>0</v>
          </cell>
          <cell r="H428">
            <v>0</v>
          </cell>
          <cell r="I428">
            <v>4</v>
          </cell>
          <cell r="J428">
            <v>16</v>
          </cell>
          <cell r="K428">
            <v>8100</v>
          </cell>
          <cell r="L428">
            <v>32400</v>
          </cell>
          <cell r="M428">
            <v>0</v>
          </cell>
          <cell r="N428">
            <v>0</v>
          </cell>
          <cell r="O428">
            <v>1120</v>
          </cell>
          <cell r="P428">
            <v>4480</v>
          </cell>
        </row>
        <row r="429">
          <cell r="B429" t="str">
            <v>W/ COATING, WALL MOUNT. TYPE</v>
          </cell>
          <cell r="C429">
            <v>1.25</v>
          </cell>
          <cell r="D429">
            <v>4.8499999999999996</v>
          </cell>
          <cell r="E429">
            <v>1</v>
          </cell>
          <cell r="F429">
            <v>0</v>
          </cell>
          <cell r="G429">
            <v>0</v>
          </cell>
          <cell r="H429">
            <v>0</v>
          </cell>
          <cell r="I429">
            <v>0.13</v>
          </cell>
          <cell r="J429">
            <v>0</v>
          </cell>
          <cell r="K429">
            <v>0</v>
          </cell>
          <cell r="L429">
            <v>0</v>
          </cell>
          <cell r="M429">
            <v>0</v>
          </cell>
          <cell r="N429">
            <v>0</v>
          </cell>
          <cell r="O429">
            <v>0</v>
          </cell>
          <cell r="P429">
            <v>0</v>
          </cell>
        </row>
        <row r="430">
          <cell r="A430">
            <v>19</v>
          </cell>
          <cell r="B430" t="str">
            <v xml:space="preserve">CAMERA SUPPORT, HOT DIPPED GALVANIZED STEEL </v>
          </cell>
          <cell r="C430">
            <v>6</v>
          </cell>
          <cell r="D430" t="str">
            <v>SET</v>
          </cell>
          <cell r="E430">
            <v>14000</v>
          </cell>
          <cell r="F430">
            <v>84000</v>
          </cell>
          <cell r="G430">
            <v>0</v>
          </cell>
          <cell r="H430">
            <v>0</v>
          </cell>
          <cell r="I430">
            <v>20</v>
          </cell>
          <cell r="J430">
            <v>120</v>
          </cell>
          <cell r="K430">
            <v>14000</v>
          </cell>
          <cell r="L430">
            <v>84000</v>
          </cell>
          <cell r="M430">
            <v>0</v>
          </cell>
          <cell r="N430">
            <v>0</v>
          </cell>
          <cell r="O430">
            <v>5600</v>
          </cell>
          <cell r="P430">
            <v>33600</v>
          </cell>
        </row>
        <row r="431">
          <cell r="B431" t="str">
            <v>W/ COATING, STANCHION TYPE, 3M H , W/FUNDATION</v>
          </cell>
          <cell r="C431">
            <v>1.5</v>
          </cell>
          <cell r="D431">
            <v>5.08</v>
          </cell>
          <cell r="E431">
            <v>1</v>
          </cell>
          <cell r="F431">
            <v>0</v>
          </cell>
          <cell r="G431">
            <v>0</v>
          </cell>
          <cell r="H431">
            <v>0</v>
          </cell>
          <cell r="I431">
            <v>0.15</v>
          </cell>
          <cell r="J431">
            <v>0</v>
          </cell>
          <cell r="K431">
            <v>0</v>
          </cell>
          <cell r="L431">
            <v>0</v>
          </cell>
          <cell r="M431">
            <v>0</v>
          </cell>
          <cell r="N431">
            <v>0</v>
          </cell>
          <cell r="O431">
            <v>0</v>
          </cell>
          <cell r="P431">
            <v>0</v>
          </cell>
        </row>
        <row r="432">
          <cell r="A432">
            <v>20</v>
          </cell>
          <cell r="B432" t="str">
            <v xml:space="preserve"> HOT DIPPED GALVANIZED CONDUIT FITTING, UNION,</v>
          </cell>
          <cell r="C432">
            <v>1</v>
          </cell>
          <cell r="D432" t="str">
            <v>LOT</v>
          </cell>
          <cell r="E432">
            <v>78750</v>
          </cell>
          <cell r="F432">
            <v>78750</v>
          </cell>
          <cell r="G432">
            <v>0</v>
          </cell>
          <cell r="H432">
            <v>0</v>
          </cell>
          <cell r="I432">
            <v>122.5</v>
          </cell>
          <cell r="J432">
            <v>123</v>
          </cell>
          <cell r="K432">
            <v>78750</v>
          </cell>
          <cell r="L432">
            <v>78750</v>
          </cell>
          <cell r="M432">
            <v>0</v>
          </cell>
          <cell r="N432">
            <v>0</v>
          </cell>
          <cell r="O432">
            <v>34300</v>
          </cell>
          <cell r="P432">
            <v>34300</v>
          </cell>
        </row>
        <row r="433">
          <cell r="B433" t="str">
            <v>SEALING FITTING</v>
          </cell>
          <cell r="C433">
            <v>2</v>
          </cell>
          <cell r="D433">
            <v>5.54</v>
          </cell>
          <cell r="E433">
            <v>1</v>
          </cell>
          <cell r="F433">
            <v>0</v>
          </cell>
          <cell r="G433">
            <v>0</v>
          </cell>
          <cell r="H433">
            <v>0</v>
          </cell>
          <cell r="I433">
            <v>0.2</v>
          </cell>
          <cell r="J433">
            <v>0</v>
          </cell>
          <cell r="K433">
            <v>0</v>
          </cell>
          <cell r="L433">
            <v>0</v>
          </cell>
          <cell r="M433">
            <v>0</v>
          </cell>
          <cell r="N433">
            <v>0</v>
          </cell>
          <cell r="O433">
            <v>0</v>
          </cell>
          <cell r="P433">
            <v>0</v>
          </cell>
        </row>
        <row r="434">
          <cell r="A434">
            <v>21</v>
          </cell>
          <cell r="B434" t="str">
            <v>FIBER OPTIC CABLE CABLE , 1 FIBERS</v>
          </cell>
          <cell r="C434">
            <v>1250</v>
          </cell>
          <cell r="D434" t="str">
            <v>M</v>
          </cell>
          <cell r="E434">
            <v>38</v>
          </cell>
          <cell r="F434">
            <v>47500</v>
          </cell>
          <cell r="G434">
            <v>0</v>
          </cell>
          <cell r="H434">
            <v>0</v>
          </cell>
          <cell r="I434">
            <v>0.1</v>
          </cell>
          <cell r="J434">
            <v>125</v>
          </cell>
          <cell r="K434">
            <v>38</v>
          </cell>
          <cell r="L434">
            <v>47500</v>
          </cell>
          <cell r="M434">
            <v>0</v>
          </cell>
          <cell r="N434">
            <v>0</v>
          </cell>
          <cell r="O434">
            <v>28</v>
          </cell>
          <cell r="P434">
            <v>35000</v>
          </cell>
        </row>
        <row r="435">
          <cell r="A435">
            <v>22</v>
          </cell>
          <cell r="B435" t="str">
            <v>FIBER OPTIC VIDEO SIGNAL RECEIVER</v>
          </cell>
          <cell r="C435">
            <v>1</v>
          </cell>
          <cell r="D435" t="str">
            <v>SET</v>
          </cell>
          <cell r="E435">
            <v>23400</v>
          </cell>
          <cell r="F435">
            <v>23400</v>
          </cell>
          <cell r="G435">
            <v>0</v>
          </cell>
          <cell r="H435">
            <v>0</v>
          </cell>
          <cell r="I435">
            <v>4</v>
          </cell>
          <cell r="J435">
            <v>4</v>
          </cell>
          <cell r="K435">
            <v>23400</v>
          </cell>
          <cell r="L435">
            <v>23400</v>
          </cell>
          <cell r="M435">
            <v>0</v>
          </cell>
          <cell r="N435">
            <v>0</v>
          </cell>
          <cell r="O435">
            <v>1120</v>
          </cell>
          <cell r="P435">
            <v>1120</v>
          </cell>
        </row>
        <row r="436">
          <cell r="A436">
            <v>23</v>
          </cell>
          <cell r="B436" t="str">
            <v>FIBER OPTIC VIDEO SIGNAL TRANSMITER</v>
          </cell>
          <cell r="C436">
            <v>1</v>
          </cell>
          <cell r="D436" t="str">
            <v>SET</v>
          </cell>
          <cell r="E436">
            <v>25200</v>
          </cell>
          <cell r="F436">
            <v>25200</v>
          </cell>
          <cell r="G436">
            <v>0</v>
          </cell>
          <cell r="H436">
            <v>0</v>
          </cell>
          <cell r="I436">
            <v>4</v>
          </cell>
          <cell r="J436">
            <v>4</v>
          </cell>
          <cell r="K436">
            <v>25200</v>
          </cell>
          <cell r="L436">
            <v>25200</v>
          </cell>
          <cell r="M436">
            <v>0</v>
          </cell>
          <cell r="N436">
            <v>0</v>
          </cell>
          <cell r="O436">
            <v>1120</v>
          </cell>
          <cell r="P436">
            <v>1120</v>
          </cell>
        </row>
        <row r="437">
          <cell r="A437">
            <v>24</v>
          </cell>
          <cell r="B437" t="str">
            <v xml:space="preserve"> MISCELLANEOUS MATERIALS</v>
          </cell>
          <cell r="C437">
            <v>1</v>
          </cell>
          <cell r="D437" t="str">
            <v>LOT</v>
          </cell>
          <cell r="E437">
            <v>50879.4</v>
          </cell>
          <cell r="F437">
            <v>50879</v>
          </cell>
          <cell r="G437">
            <v>0</v>
          </cell>
          <cell r="H437">
            <v>0</v>
          </cell>
          <cell r="I437">
            <v>38.61</v>
          </cell>
          <cell r="J437">
            <v>39</v>
          </cell>
          <cell r="K437">
            <v>50879</v>
          </cell>
          <cell r="L437">
            <v>50879</v>
          </cell>
          <cell r="M437">
            <v>0</v>
          </cell>
          <cell r="N437">
            <v>0</v>
          </cell>
          <cell r="O437">
            <v>10811</v>
          </cell>
          <cell r="P437">
            <v>10811</v>
          </cell>
        </row>
        <row r="438">
          <cell r="B438" t="str">
            <v>SUB-TOTAL : (G)</v>
          </cell>
          <cell r="C438">
            <v>3.5</v>
          </cell>
          <cell r="D438">
            <v>8.08</v>
          </cell>
          <cell r="E438">
            <v>1</v>
          </cell>
          <cell r="F438">
            <v>1746859</v>
          </cell>
          <cell r="G438">
            <v>0</v>
          </cell>
          <cell r="H438">
            <v>0</v>
          </cell>
          <cell r="I438">
            <v>0.35</v>
          </cell>
          <cell r="J438">
            <v>1326</v>
          </cell>
          <cell r="K438">
            <v>0</v>
          </cell>
          <cell r="L438">
            <v>1746859</v>
          </cell>
          <cell r="M438">
            <v>0</v>
          </cell>
          <cell r="N438">
            <v>0</v>
          </cell>
          <cell r="O438">
            <v>0</v>
          </cell>
          <cell r="P438">
            <v>371601</v>
          </cell>
        </row>
        <row r="439">
          <cell r="B439" t="str">
            <v xml:space="preserve">XS </v>
          </cell>
          <cell r="C439">
            <v>4</v>
          </cell>
          <cell r="D439">
            <v>8.56</v>
          </cell>
          <cell r="E439">
            <v>1</v>
          </cell>
          <cell r="F439">
            <v>0</v>
          </cell>
          <cell r="G439">
            <v>0</v>
          </cell>
          <cell r="H439">
            <v>0</v>
          </cell>
          <cell r="I439">
            <v>0.41</v>
          </cell>
          <cell r="J439">
            <v>0</v>
          </cell>
          <cell r="K439">
            <v>0</v>
          </cell>
          <cell r="L439">
            <v>0</v>
          </cell>
          <cell r="M439">
            <v>0</v>
          </cell>
          <cell r="N439">
            <v>0</v>
          </cell>
          <cell r="O439">
            <v>0</v>
          </cell>
          <cell r="P439">
            <v>0</v>
          </cell>
        </row>
        <row r="440">
          <cell r="B440" t="str">
            <v xml:space="preserve">XS </v>
          </cell>
          <cell r="C440">
            <v>5</v>
          </cell>
          <cell r="D440">
            <v>9.5299999999999994</v>
          </cell>
          <cell r="E440">
            <v>1</v>
          </cell>
          <cell r="F440">
            <v>0</v>
          </cell>
          <cell r="G440">
            <v>0</v>
          </cell>
          <cell r="H440">
            <v>0</v>
          </cell>
          <cell r="I440">
            <v>0.51</v>
          </cell>
          <cell r="J440">
            <v>0</v>
          </cell>
          <cell r="K440">
            <v>0</v>
          </cell>
          <cell r="L440">
            <v>0</v>
          </cell>
          <cell r="M440">
            <v>0</v>
          </cell>
          <cell r="N440">
            <v>0</v>
          </cell>
          <cell r="O440">
            <v>0</v>
          </cell>
          <cell r="P440">
            <v>0</v>
          </cell>
        </row>
        <row r="441">
          <cell r="A441" t="str">
            <v>H.</v>
          </cell>
          <cell r="B441" t="str">
            <v xml:space="preserve"> CATHODIC PROTECTION SYSTEM </v>
          </cell>
          <cell r="C441">
            <v>6</v>
          </cell>
          <cell r="D441">
            <v>10.97</v>
          </cell>
          <cell r="E441">
            <v>1.25</v>
          </cell>
          <cell r="F441">
            <v>0</v>
          </cell>
          <cell r="G441">
            <v>0</v>
          </cell>
          <cell r="H441">
            <v>0</v>
          </cell>
          <cell r="I441">
            <v>0.61</v>
          </cell>
          <cell r="J441">
            <v>0</v>
          </cell>
          <cell r="K441">
            <v>0</v>
          </cell>
          <cell r="L441">
            <v>0</v>
          </cell>
          <cell r="M441">
            <v>0</v>
          </cell>
          <cell r="N441">
            <v>0</v>
          </cell>
          <cell r="O441">
            <v>0</v>
          </cell>
          <cell r="P441">
            <v>0</v>
          </cell>
        </row>
        <row r="442">
          <cell r="A442">
            <v>1</v>
          </cell>
          <cell r="B442" t="str">
            <v>40LB型鎂犧牲陽極</v>
          </cell>
          <cell r="C442">
            <v>60</v>
          </cell>
          <cell r="D442" t="str">
            <v>SET</v>
          </cell>
          <cell r="E442">
            <v>8000</v>
          </cell>
          <cell r="F442">
            <v>480000</v>
          </cell>
          <cell r="G442">
            <v>0</v>
          </cell>
          <cell r="H442">
            <v>0</v>
          </cell>
          <cell r="I442">
            <v>9</v>
          </cell>
          <cell r="J442">
            <v>540</v>
          </cell>
          <cell r="K442">
            <v>8000</v>
          </cell>
          <cell r="L442">
            <v>480000</v>
          </cell>
          <cell r="M442">
            <v>0</v>
          </cell>
          <cell r="N442">
            <v>0</v>
          </cell>
          <cell r="O442">
            <v>2520</v>
          </cell>
          <cell r="P442">
            <v>151200</v>
          </cell>
        </row>
        <row r="443">
          <cell r="A443">
            <v>2</v>
          </cell>
          <cell r="B443" t="str">
            <v xml:space="preserve">ZINC GROUNDING CELL, FOUR ANODE UNITS WITH </v>
          </cell>
          <cell r="C443">
            <v>5</v>
          </cell>
          <cell r="D443" t="str">
            <v>SET</v>
          </cell>
          <cell r="E443">
            <v>14000</v>
          </cell>
          <cell r="F443">
            <v>70000</v>
          </cell>
          <cell r="G443">
            <v>0</v>
          </cell>
          <cell r="H443">
            <v>0</v>
          </cell>
          <cell r="I443">
            <v>6</v>
          </cell>
          <cell r="J443">
            <v>30</v>
          </cell>
          <cell r="K443">
            <v>14000</v>
          </cell>
          <cell r="L443">
            <v>70000</v>
          </cell>
          <cell r="M443">
            <v>0</v>
          </cell>
          <cell r="N443">
            <v>0</v>
          </cell>
          <cell r="O443">
            <v>1680</v>
          </cell>
          <cell r="P443">
            <v>8400</v>
          </cell>
        </row>
        <row r="444">
          <cell r="B444" t="str">
            <v xml:space="preserve">10 FT OF #6 AWG HMWPE CATHODIC </v>
          </cell>
          <cell r="C444">
            <v>12</v>
          </cell>
          <cell r="D444">
            <v>12.7</v>
          </cell>
          <cell r="E444">
            <v>1.25</v>
          </cell>
          <cell r="F444">
            <v>0</v>
          </cell>
          <cell r="G444">
            <v>0</v>
          </cell>
          <cell r="H444">
            <v>0</v>
          </cell>
          <cell r="I444">
            <v>1.22</v>
          </cell>
          <cell r="J444">
            <v>0</v>
          </cell>
          <cell r="K444">
            <v>0</v>
          </cell>
          <cell r="L444">
            <v>0</v>
          </cell>
          <cell r="M444">
            <v>0</v>
          </cell>
          <cell r="N444">
            <v>0</v>
          </cell>
          <cell r="O444">
            <v>0</v>
          </cell>
          <cell r="P444">
            <v>0</v>
          </cell>
        </row>
        <row r="445">
          <cell r="B445" t="str">
            <v xml:space="preserve">PROTECTION COPPER CABLE, 1.4"X1.4"X60" </v>
          </cell>
          <cell r="C445">
            <v>14</v>
          </cell>
          <cell r="D445">
            <v>12.7</v>
          </cell>
          <cell r="E445">
            <v>1.25</v>
          </cell>
          <cell r="F445">
            <v>0</v>
          </cell>
          <cell r="G445">
            <v>0</v>
          </cell>
          <cell r="H445">
            <v>0</v>
          </cell>
          <cell r="I445">
            <v>1.42</v>
          </cell>
          <cell r="J445">
            <v>0</v>
          </cell>
          <cell r="K445">
            <v>0</v>
          </cell>
          <cell r="L445">
            <v>0</v>
          </cell>
          <cell r="M445">
            <v>0</v>
          </cell>
          <cell r="N445">
            <v>0</v>
          </cell>
          <cell r="O445">
            <v>0</v>
          </cell>
          <cell r="P445">
            <v>0</v>
          </cell>
          <cell r="Q445">
            <v>0</v>
          </cell>
        </row>
        <row r="446">
          <cell r="B446" t="str">
            <v>ANODE</v>
          </cell>
          <cell r="C446">
            <v>16</v>
          </cell>
          <cell r="D446">
            <v>12.7</v>
          </cell>
          <cell r="E446">
            <v>1.25</v>
          </cell>
          <cell r="F446">
            <v>0</v>
          </cell>
          <cell r="G446">
            <v>0</v>
          </cell>
          <cell r="H446">
            <v>0</v>
          </cell>
          <cell r="I446">
            <v>1.62</v>
          </cell>
          <cell r="J446">
            <v>0</v>
          </cell>
          <cell r="K446">
            <v>0</v>
          </cell>
          <cell r="L446">
            <v>0</v>
          </cell>
          <cell r="M446">
            <v>0</v>
          </cell>
          <cell r="N446">
            <v>0</v>
          </cell>
          <cell r="O446">
            <v>0</v>
          </cell>
          <cell r="P446">
            <v>0</v>
          </cell>
        </row>
        <row r="447">
          <cell r="A447">
            <v>3</v>
          </cell>
          <cell r="B447" t="str">
            <v>TEST JUNTION BOX</v>
          </cell>
          <cell r="C447">
            <v>7</v>
          </cell>
          <cell r="D447" t="str">
            <v>SET</v>
          </cell>
          <cell r="E447">
            <v>3000</v>
          </cell>
          <cell r="F447">
            <v>21000</v>
          </cell>
          <cell r="G447">
            <v>0</v>
          </cell>
          <cell r="H447">
            <v>0</v>
          </cell>
          <cell r="I447">
            <v>6</v>
          </cell>
          <cell r="J447">
            <v>42</v>
          </cell>
          <cell r="K447">
            <v>3000</v>
          </cell>
          <cell r="L447">
            <v>21000</v>
          </cell>
          <cell r="M447">
            <v>0</v>
          </cell>
          <cell r="N447">
            <v>0</v>
          </cell>
          <cell r="O447">
            <v>1680</v>
          </cell>
          <cell r="P447">
            <v>11760</v>
          </cell>
        </row>
        <row r="448">
          <cell r="A448">
            <v>4</v>
          </cell>
          <cell r="B448" t="str">
            <v>Cu-CuS04 REFERENCE ELECTRODE WITH 10 FT OF</v>
          </cell>
          <cell r="C448">
            <v>7</v>
          </cell>
          <cell r="D448" t="str">
            <v>SET</v>
          </cell>
          <cell r="E448">
            <v>4000</v>
          </cell>
          <cell r="F448">
            <v>28000</v>
          </cell>
          <cell r="G448">
            <v>0</v>
          </cell>
          <cell r="H448">
            <v>0</v>
          </cell>
          <cell r="I448">
            <v>6</v>
          </cell>
          <cell r="J448">
            <v>42</v>
          </cell>
          <cell r="K448">
            <v>4000</v>
          </cell>
          <cell r="L448">
            <v>28000</v>
          </cell>
          <cell r="M448">
            <v>0</v>
          </cell>
          <cell r="N448">
            <v>0</v>
          </cell>
          <cell r="O448">
            <v>1680</v>
          </cell>
          <cell r="P448">
            <v>11760</v>
          </cell>
        </row>
        <row r="449">
          <cell r="B449" t="str">
            <v xml:space="preserve">#8 AWG HMWPE CATHODIC PROTECTION  </v>
          </cell>
          <cell r="C449">
            <v>22</v>
          </cell>
          <cell r="D449">
            <v>12.7</v>
          </cell>
          <cell r="E449">
            <v>1.25</v>
          </cell>
          <cell r="I449">
            <v>2.23</v>
          </cell>
          <cell r="J449">
            <v>11.72</v>
          </cell>
          <cell r="K449">
            <v>13.950000000000001</v>
          </cell>
          <cell r="P449">
            <v>8</v>
          </cell>
        </row>
        <row r="450">
          <cell r="B450" t="str">
            <v xml:space="preserve">COPPER CABLE &amp; BACKFILL OVER SIZE   </v>
          </cell>
        </row>
        <row r="451">
          <cell r="B451" t="str">
            <v>6" D x 10" L, GLOBAL TYPE OR EQUAL</v>
          </cell>
        </row>
        <row r="452">
          <cell r="A452">
            <v>5</v>
          </cell>
          <cell r="B452" t="str">
            <v>#8AWG 1/C HALAR CABLE</v>
          </cell>
          <cell r="C452">
            <v>475</v>
          </cell>
          <cell r="D452" t="str">
            <v>M</v>
          </cell>
          <cell r="E452">
            <v>120</v>
          </cell>
          <cell r="F452">
            <v>57000</v>
          </cell>
          <cell r="G452">
            <v>0</v>
          </cell>
          <cell r="H452">
            <v>0</v>
          </cell>
          <cell r="I452">
            <v>0.12</v>
          </cell>
          <cell r="J452">
            <v>57</v>
          </cell>
          <cell r="K452">
            <v>120</v>
          </cell>
          <cell r="L452">
            <v>57000</v>
          </cell>
          <cell r="M452">
            <v>0</v>
          </cell>
          <cell r="N452">
            <v>0</v>
          </cell>
          <cell r="O452">
            <v>34</v>
          </cell>
          <cell r="P452">
            <v>16150</v>
          </cell>
        </row>
        <row r="453">
          <cell r="A453">
            <v>6</v>
          </cell>
          <cell r="B453" t="str">
            <v>CADWELD POWDER CARTRIDGE, CA-25 TYPE</v>
          </cell>
          <cell r="C453">
            <v>15</v>
          </cell>
          <cell r="D453" t="str">
            <v>PCS</v>
          </cell>
          <cell r="E453">
            <v>125</v>
          </cell>
          <cell r="F453">
            <v>1875</v>
          </cell>
          <cell r="G453">
            <v>0</v>
          </cell>
          <cell r="H453">
            <v>0</v>
          </cell>
          <cell r="I453">
            <v>1</v>
          </cell>
          <cell r="J453">
            <v>15</v>
          </cell>
          <cell r="K453">
            <v>125</v>
          </cell>
          <cell r="L453">
            <v>1875</v>
          </cell>
          <cell r="M453">
            <v>0</v>
          </cell>
          <cell r="N453">
            <v>0</v>
          </cell>
          <cell r="O453">
            <v>280</v>
          </cell>
          <cell r="P453">
            <v>4200</v>
          </cell>
        </row>
        <row r="454">
          <cell r="A454">
            <v>7</v>
          </cell>
          <cell r="B454" t="str">
            <v>CADWELD MOLD</v>
          </cell>
          <cell r="C454">
            <v>1</v>
          </cell>
          <cell r="D454" t="str">
            <v>SET</v>
          </cell>
          <cell r="E454">
            <v>1500</v>
          </cell>
          <cell r="F454">
            <v>1500</v>
          </cell>
          <cell r="G454">
            <v>0</v>
          </cell>
          <cell r="H454">
            <v>0</v>
          </cell>
          <cell r="I454">
            <v>0</v>
          </cell>
          <cell r="J454">
            <v>0</v>
          </cell>
          <cell r="K454">
            <v>1500</v>
          </cell>
          <cell r="L454">
            <v>1500</v>
          </cell>
          <cell r="M454">
            <v>0</v>
          </cell>
          <cell r="N454">
            <v>0</v>
          </cell>
          <cell r="O454">
            <v>0</v>
          </cell>
          <cell r="P454">
            <v>0</v>
          </cell>
        </row>
        <row r="455">
          <cell r="A455">
            <v>8</v>
          </cell>
          <cell r="B455" t="str">
            <v>C TYPE LUG</v>
          </cell>
          <cell r="C455">
            <v>60</v>
          </cell>
          <cell r="D455" t="str">
            <v>PCS</v>
          </cell>
          <cell r="E455">
            <v>50</v>
          </cell>
          <cell r="F455">
            <v>3000</v>
          </cell>
          <cell r="G455">
            <v>0</v>
          </cell>
          <cell r="H455">
            <v>0</v>
          </cell>
          <cell r="I455">
            <v>0.5</v>
          </cell>
          <cell r="J455">
            <v>30</v>
          </cell>
          <cell r="K455">
            <v>50</v>
          </cell>
          <cell r="L455">
            <v>3000</v>
          </cell>
          <cell r="M455">
            <v>0</v>
          </cell>
          <cell r="N455">
            <v>0</v>
          </cell>
          <cell r="O455">
            <v>140</v>
          </cell>
          <cell r="P455">
            <v>8400</v>
          </cell>
        </row>
        <row r="456">
          <cell r="A456">
            <v>9</v>
          </cell>
          <cell r="B456" t="str">
            <v>TOOL,MOLD SUPPORT CLAMP CADWELD CAB-320</v>
          </cell>
          <cell r="C456">
            <v>1</v>
          </cell>
          <cell r="D456" t="str">
            <v>PCS</v>
          </cell>
          <cell r="E456">
            <v>2500</v>
          </cell>
          <cell r="F456">
            <v>2500</v>
          </cell>
          <cell r="G456">
            <v>0</v>
          </cell>
          <cell r="H456">
            <v>0</v>
          </cell>
          <cell r="I456">
            <v>0</v>
          </cell>
          <cell r="J456">
            <v>0</v>
          </cell>
          <cell r="K456">
            <v>2500</v>
          </cell>
          <cell r="L456">
            <v>2500</v>
          </cell>
          <cell r="M456">
            <v>0</v>
          </cell>
          <cell r="N456">
            <v>0</v>
          </cell>
          <cell r="O456">
            <v>0</v>
          </cell>
          <cell r="P456">
            <v>0</v>
          </cell>
        </row>
        <row r="457">
          <cell r="A457">
            <v>10</v>
          </cell>
          <cell r="B457" t="str">
            <v xml:space="preserve">NONMETALLIC CONDUIT, PVC CNS 1302 UPVC </v>
          </cell>
          <cell r="C457">
            <v>285</v>
          </cell>
          <cell r="D457" t="str">
            <v>M</v>
          </cell>
          <cell r="E457">
            <v>16</v>
          </cell>
          <cell r="F457">
            <v>4560</v>
          </cell>
          <cell r="G457">
            <v>0</v>
          </cell>
          <cell r="H457">
            <v>0</v>
          </cell>
          <cell r="I457">
            <v>0.5</v>
          </cell>
          <cell r="J457">
            <v>143</v>
          </cell>
          <cell r="K457">
            <v>16</v>
          </cell>
          <cell r="L457">
            <v>4560</v>
          </cell>
          <cell r="M457">
            <v>0</v>
          </cell>
          <cell r="N457">
            <v>0</v>
          </cell>
          <cell r="O457">
            <v>140</v>
          </cell>
          <cell r="P457">
            <v>39900</v>
          </cell>
          <cell r="Q457">
            <v>0</v>
          </cell>
        </row>
        <row r="458">
          <cell r="B458" t="str">
            <v>TABLE 1, 1"</v>
          </cell>
          <cell r="C458">
            <v>0</v>
          </cell>
          <cell r="D458">
            <v>0</v>
          </cell>
          <cell r="E458">
            <v>0</v>
          </cell>
          <cell r="F458">
            <v>0</v>
          </cell>
          <cell r="G458">
            <v>0</v>
          </cell>
          <cell r="H458">
            <v>0</v>
          </cell>
          <cell r="I458">
            <v>0</v>
          </cell>
          <cell r="J458">
            <v>0</v>
          </cell>
          <cell r="K458">
            <v>0</v>
          </cell>
          <cell r="L458">
            <v>0</v>
          </cell>
          <cell r="M458">
            <v>0</v>
          </cell>
          <cell r="N458">
            <v>0</v>
          </cell>
          <cell r="O458">
            <v>0</v>
          </cell>
          <cell r="P458">
            <v>0</v>
          </cell>
        </row>
        <row r="459">
          <cell r="A459">
            <v>11</v>
          </cell>
          <cell r="B459" t="str">
            <v xml:space="preserve">CONCRETE, 3000PSI </v>
          </cell>
          <cell r="C459">
            <v>3</v>
          </cell>
          <cell r="D459" t="str">
            <v>M3</v>
          </cell>
          <cell r="E459" t="str">
            <v>M+L</v>
          </cell>
          <cell r="F459" t="str">
            <v>M+L</v>
          </cell>
          <cell r="G459">
            <v>0</v>
          </cell>
          <cell r="H459">
            <v>0</v>
          </cell>
          <cell r="I459">
            <v>0</v>
          </cell>
          <cell r="J459">
            <v>0</v>
          </cell>
          <cell r="K459" t="str">
            <v>M+L</v>
          </cell>
          <cell r="L459" t="str">
            <v>M+L</v>
          </cell>
          <cell r="M459">
            <v>0</v>
          </cell>
          <cell r="N459">
            <v>0</v>
          </cell>
          <cell r="O459">
            <v>2300</v>
          </cell>
          <cell r="P459">
            <v>6900</v>
          </cell>
        </row>
        <row r="460">
          <cell r="A460">
            <v>12</v>
          </cell>
          <cell r="B460" t="str">
            <v>STEEL REINFORCING BAR, 3/8"</v>
          </cell>
          <cell r="C460">
            <v>610</v>
          </cell>
          <cell r="D460" t="str">
            <v>KG</v>
          </cell>
          <cell r="E460" t="str">
            <v>M+L</v>
          </cell>
          <cell r="F460" t="str">
            <v>M+L</v>
          </cell>
          <cell r="G460">
            <v>0</v>
          </cell>
          <cell r="H460">
            <v>0</v>
          </cell>
          <cell r="I460">
            <v>0</v>
          </cell>
          <cell r="J460">
            <v>0</v>
          </cell>
          <cell r="K460" t="str">
            <v>M+L</v>
          </cell>
          <cell r="L460" t="str">
            <v>M+L</v>
          </cell>
          <cell r="M460">
            <v>0</v>
          </cell>
          <cell r="N460">
            <v>0</v>
          </cell>
          <cell r="O460">
            <v>16</v>
          </cell>
          <cell r="P460">
            <v>9760</v>
          </cell>
        </row>
        <row r="461">
          <cell r="A461">
            <v>13</v>
          </cell>
          <cell r="B461" t="str">
            <v xml:space="preserve"> EXCAVATION</v>
          </cell>
          <cell r="C461">
            <v>152</v>
          </cell>
          <cell r="D461" t="str">
            <v>M3</v>
          </cell>
          <cell r="E461" t="str">
            <v>M+L</v>
          </cell>
          <cell r="F461" t="str">
            <v>M+L</v>
          </cell>
          <cell r="G461">
            <v>0</v>
          </cell>
          <cell r="H461">
            <v>0</v>
          </cell>
          <cell r="I461">
            <v>0</v>
          </cell>
          <cell r="J461">
            <v>0</v>
          </cell>
          <cell r="K461" t="str">
            <v>M+L</v>
          </cell>
          <cell r="L461" t="str">
            <v>M+L</v>
          </cell>
          <cell r="M461">
            <v>0</v>
          </cell>
          <cell r="N461">
            <v>0</v>
          </cell>
          <cell r="O461">
            <v>120</v>
          </cell>
          <cell r="P461">
            <v>18240</v>
          </cell>
        </row>
        <row r="462">
          <cell r="A462">
            <v>14</v>
          </cell>
          <cell r="B462" t="str">
            <v xml:space="preserve"> BACKFILL SAND</v>
          </cell>
          <cell r="C462">
            <v>50</v>
          </cell>
          <cell r="D462" t="str">
            <v>M3</v>
          </cell>
          <cell r="E462" t="str">
            <v>M+L</v>
          </cell>
          <cell r="F462" t="str">
            <v>M+L</v>
          </cell>
          <cell r="G462">
            <v>0</v>
          </cell>
          <cell r="H462">
            <v>0</v>
          </cell>
          <cell r="I462">
            <v>0</v>
          </cell>
          <cell r="J462">
            <v>0</v>
          </cell>
          <cell r="K462" t="str">
            <v>M+L</v>
          </cell>
          <cell r="L462" t="str">
            <v>M+L</v>
          </cell>
          <cell r="M462">
            <v>0</v>
          </cell>
          <cell r="N462">
            <v>0</v>
          </cell>
          <cell r="O462">
            <v>550</v>
          </cell>
          <cell r="P462">
            <v>27500</v>
          </cell>
        </row>
        <row r="463">
          <cell r="A463">
            <v>15</v>
          </cell>
          <cell r="B463" t="str">
            <v xml:space="preserve"> BACKFILL STONE</v>
          </cell>
          <cell r="C463">
            <v>31</v>
          </cell>
          <cell r="D463" t="str">
            <v>M3</v>
          </cell>
          <cell r="E463" t="str">
            <v>M+L</v>
          </cell>
          <cell r="F463" t="str">
            <v>M+L</v>
          </cell>
          <cell r="G463">
            <v>0</v>
          </cell>
          <cell r="H463">
            <v>0</v>
          </cell>
          <cell r="I463">
            <v>0</v>
          </cell>
          <cell r="J463">
            <v>0</v>
          </cell>
          <cell r="K463" t="str">
            <v>M+L</v>
          </cell>
          <cell r="L463" t="str">
            <v>M+L</v>
          </cell>
          <cell r="M463">
            <v>0</v>
          </cell>
          <cell r="N463">
            <v>0</v>
          </cell>
          <cell r="O463">
            <v>520</v>
          </cell>
          <cell r="P463">
            <v>16120</v>
          </cell>
        </row>
        <row r="464">
          <cell r="A464">
            <v>16</v>
          </cell>
          <cell r="B464" t="str">
            <v xml:space="preserve"> DISPOSAL</v>
          </cell>
          <cell r="C464">
            <v>80</v>
          </cell>
          <cell r="D464" t="str">
            <v>M3</v>
          </cell>
          <cell r="E464" t="str">
            <v>M+L</v>
          </cell>
          <cell r="F464" t="str">
            <v>M+L</v>
          </cell>
          <cell r="G464">
            <v>0</v>
          </cell>
          <cell r="H464">
            <v>0</v>
          </cell>
          <cell r="I464">
            <v>0</v>
          </cell>
          <cell r="J464">
            <v>0</v>
          </cell>
          <cell r="K464" t="str">
            <v>M+L</v>
          </cell>
          <cell r="L464" t="str">
            <v>M+L</v>
          </cell>
          <cell r="M464">
            <v>0</v>
          </cell>
          <cell r="N464">
            <v>0</v>
          </cell>
          <cell r="O464">
            <v>220</v>
          </cell>
          <cell r="P464">
            <v>17600</v>
          </cell>
        </row>
        <row r="465">
          <cell r="A465">
            <v>17</v>
          </cell>
          <cell r="B465" t="str">
            <v>熱縮絕緣套管理(含熱溶膠)</v>
          </cell>
          <cell r="C465">
            <v>9</v>
          </cell>
          <cell r="D465" t="str">
            <v>PCS</v>
          </cell>
          <cell r="E465">
            <v>500</v>
          </cell>
          <cell r="F465">
            <v>4500</v>
          </cell>
          <cell r="G465">
            <v>0</v>
          </cell>
          <cell r="H465">
            <v>0</v>
          </cell>
          <cell r="I465">
            <v>2</v>
          </cell>
          <cell r="J465">
            <v>18</v>
          </cell>
          <cell r="K465">
            <v>500</v>
          </cell>
          <cell r="L465">
            <v>4500</v>
          </cell>
          <cell r="M465">
            <v>0</v>
          </cell>
          <cell r="N465">
            <v>0</v>
          </cell>
          <cell r="O465">
            <v>560</v>
          </cell>
          <cell r="P465">
            <v>5040</v>
          </cell>
        </row>
        <row r="466">
          <cell r="A466">
            <v>18</v>
          </cell>
          <cell r="B466" t="str">
            <v>自融型絕緣膠帶</v>
          </cell>
          <cell r="C466">
            <v>7</v>
          </cell>
          <cell r="D466" t="str">
            <v>ROLL</v>
          </cell>
          <cell r="E466">
            <v>300</v>
          </cell>
          <cell r="F466">
            <v>2100</v>
          </cell>
          <cell r="G466">
            <v>0</v>
          </cell>
          <cell r="H466">
            <v>0</v>
          </cell>
          <cell r="I466">
            <v>1</v>
          </cell>
          <cell r="J466">
            <v>7</v>
          </cell>
          <cell r="K466">
            <v>300</v>
          </cell>
          <cell r="L466">
            <v>2100</v>
          </cell>
          <cell r="M466">
            <v>0</v>
          </cell>
          <cell r="N466">
            <v>0</v>
          </cell>
          <cell r="O466">
            <v>280</v>
          </cell>
          <cell r="P466">
            <v>1960</v>
          </cell>
        </row>
        <row r="467">
          <cell r="A467">
            <v>19</v>
          </cell>
          <cell r="B467" t="str">
            <v>熱融焊點PE包覆蓋</v>
          </cell>
          <cell r="C467">
            <v>8</v>
          </cell>
          <cell r="D467" t="str">
            <v>PCS</v>
          </cell>
          <cell r="E467">
            <v>350</v>
          </cell>
          <cell r="F467">
            <v>2800</v>
          </cell>
          <cell r="G467">
            <v>0</v>
          </cell>
          <cell r="H467">
            <v>0</v>
          </cell>
          <cell r="I467">
            <v>1</v>
          </cell>
          <cell r="J467">
            <v>8</v>
          </cell>
          <cell r="K467">
            <v>350</v>
          </cell>
          <cell r="L467">
            <v>2800</v>
          </cell>
          <cell r="M467">
            <v>0</v>
          </cell>
          <cell r="N467">
            <v>0</v>
          </cell>
          <cell r="O467">
            <v>280</v>
          </cell>
          <cell r="P467">
            <v>2240</v>
          </cell>
        </row>
        <row r="468">
          <cell r="A468">
            <v>20</v>
          </cell>
          <cell r="B468" t="str">
            <v>MISCELLANEOUS INCLUDE 防蝕系統測試調整 &amp; 交通安全措施費</v>
          </cell>
          <cell r="C468">
            <v>1</v>
          </cell>
          <cell r="D468" t="str">
            <v>LOT</v>
          </cell>
          <cell r="E468">
            <v>67883.5</v>
          </cell>
          <cell r="F468">
            <v>67884</v>
          </cell>
          <cell r="G468">
            <v>0</v>
          </cell>
          <cell r="H468">
            <v>0</v>
          </cell>
          <cell r="I468">
            <v>93.2</v>
          </cell>
          <cell r="J468">
            <v>93</v>
          </cell>
          <cell r="K468">
            <v>67884</v>
          </cell>
          <cell r="L468">
            <v>67884</v>
          </cell>
          <cell r="M468">
            <v>0</v>
          </cell>
          <cell r="N468">
            <v>0</v>
          </cell>
          <cell r="O468">
            <v>26096</v>
          </cell>
          <cell r="P468">
            <v>26096</v>
          </cell>
        </row>
        <row r="469">
          <cell r="B469" t="str">
            <v>SUB-TOTAL : (H)</v>
          </cell>
          <cell r="C469">
            <v>0</v>
          </cell>
          <cell r="D469">
            <v>0</v>
          </cell>
          <cell r="E469">
            <v>0</v>
          </cell>
          <cell r="F469">
            <v>746719</v>
          </cell>
          <cell r="G469">
            <v>0</v>
          </cell>
          <cell r="H469">
            <v>0</v>
          </cell>
          <cell r="I469">
            <v>0</v>
          </cell>
          <cell r="J469">
            <v>1025</v>
          </cell>
          <cell r="K469">
            <v>0</v>
          </cell>
          <cell r="L469">
            <v>746719</v>
          </cell>
          <cell r="M469">
            <v>0</v>
          </cell>
          <cell r="N469">
            <v>0</v>
          </cell>
          <cell r="O469">
            <v>0</v>
          </cell>
          <cell r="P469">
            <v>383226</v>
          </cell>
        </row>
        <row r="470">
          <cell r="F470">
            <v>0</v>
          </cell>
          <cell r="G470">
            <v>0</v>
          </cell>
          <cell r="H470">
            <v>0</v>
          </cell>
          <cell r="I470">
            <v>0</v>
          </cell>
          <cell r="J470">
            <v>0</v>
          </cell>
          <cell r="K470">
            <v>0</v>
          </cell>
          <cell r="L470">
            <v>0</v>
          </cell>
          <cell r="M470">
            <v>0</v>
          </cell>
          <cell r="N470">
            <v>0</v>
          </cell>
          <cell r="O470">
            <v>0</v>
          </cell>
          <cell r="P470">
            <v>0</v>
          </cell>
        </row>
        <row r="471">
          <cell r="B471" t="str">
            <v>PVC???? 7C-2SQ.MM</v>
          </cell>
          <cell r="F471">
            <v>0</v>
          </cell>
          <cell r="G471">
            <v>0</v>
          </cell>
          <cell r="H471">
            <v>0</v>
          </cell>
          <cell r="I471">
            <v>0</v>
          </cell>
          <cell r="J471">
            <v>0</v>
          </cell>
          <cell r="K471">
            <v>0</v>
          </cell>
          <cell r="L471">
            <v>0</v>
          </cell>
          <cell r="M471">
            <v>0</v>
          </cell>
          <cell r="N471">
            <v>0</v>
          </cell>
          <cell r="O471">
            <v>0</v>
          </cell>
          <cell r="P471">
            <v>0</v>
          </cell>
        </row>
        <row r="472">
          <cell r="F472">
            <v>0</v>
          </cell>
          <cell r="G472">
            <v>0</v>
          </cell>
          <cell r="H472">
            <v>0</v>
          </cell>
          <cell r="I472">
            <v>0</v>
          </cell>
          <cell r="J472">
            <v>0</v>
          </cell>
          <cell r="K472">
            <v>0</v>
          </cell>
          <cell r="L472">
            <v>0</v>
          </cell>
          <cell r="M472">
            <v>0</v>
          </cell>
          <cell r="N472">
            <v>0</v>
          </cell>
          <cell r="O472">
            <v>0</v>
          </cell>
          <cell r="P472">
            <v>0</v>
          </cell>
        </row>
        <row r="473">
          <cell r="A473" t="str">
            <v>I.</v>
          </cell>
          <cell r="B473" t="str">
            <v>APS SYSTEM</v>
          </cell>
          <cell r="C473">
            <v>0</v>
          </cell>
          <cell r="D473">
            <v>0</v>
          </cell>
          <cell r="E473">
            <v>0</v>
          </cell>
          <cell r="F473">
            <v>0</v>
          </cell>
          <cell r="G473">
            <v>0</v>
          </cell>
          <cell r="H473">
            <v>0</v>
          </cell>
          <cell r="I473">
            <v>0</v>
          </cell>
          <cell r="J473">
            <v>0</v>
          </cell>
          <cell r="K473">
            <v>0</v>
          </cell>
          <cell r="L473">
            <v>0</v>
          </cell>
          <cell r="M473">
            <v>0</v>
          </cell>
          <cell r="N473">
            <v>0</v>
          </cell>
          <cell r="O473">
            <v>0</v>
          </cell>
          <cell r="P473">
            <v>0</v>
          </cell>
          <cell r="Q473">
            <v>0</v>
          </cell>
        </row>
        <row r="474">
          <cell r="B474" t="str">
            <v>D&amp;F SYSTEM PANEL, INCLUDING</v>
          </cell>
          <cell r="C474">
            <v>0</v>
          </cell>
          <cell r="D474">
            <v>0</v>
          </cell>
          <cell r="E474">
            <v>0</v>
          </cell>
          <cell r="F474">
            <v>0</v>
          </cell>
          <cell r="G474">
            <v>0</v>
          </cell>
          <cell r="H474">
            <v>0</v>
          </cell>
          <cell r="I474">
            <v>0</v>
          </cell>
          <cell r="J474">
            <v>0</v>
          </cell>
          <cell r="K474">
            <v>0</v>
          </cell>
          <cell r="L474">
            <v>0</v>
          </cell>
          <cell r="M474">
            <v>0</v>
          </cell>
          <cell r="N474">
            <v>0</v>
          </cell>
          <cell r="O474">
            <v>0</v>
          </cell>
          <cell r="P474">
            <v>0</v>
          </cell>
        </row>
        <row r="475">
          <cell r="A475">
            <v>1</v>
          </cell>
          <cell r="B475" t="str">
            <v>PLC BASE PANEL, INDOOR IP20 ENCLOSURE, W/</v>
          </cell>
          <cell r="C475">
            <v>1</v>
          </cell>
          <cell r="D475" t="str">
            <v>SET</v>
          </cell>
          <cell r="E475">
            <v>1285400</v>
          </cell>
          <cell r="F475">
            <v>1285400</v>
          </cell>
          <cell r="G475">
            <v>0</v>
          </cell>
          <cell r="H475">
            <v>0</v>
          </cell>
          <cell r="I475">
            <v>50</v>
          </cell>
          <cell r="J475">
            <v>50</v>
          </cell>
          <cell r="K475">
            <v>1285400</v>
          </cell>
          <cell r="L475">
            <v>1285400</v>
          </cell>
          <cell r="M475">
            <v>0</v>
          </cell>
          <cell r="N475">
            <v>0</v>
          </cell>
          <cell r="O475">
            <v>14000</v>
          </cell>
          <cell r="P475">
            <v>14000</v>
          </cell>
        </row>
        <row r="476">
          <cell r="B476" t="str">
            <v xml:space="preserve">POWER SUPPLY, DIx144, DOx100, </v>
          </cell>
          <cell r="C476">
            <v>0</v>
          </cell>
          <cell r="D476">
            <v>0</v>
          </cell>
          <cell r="E476">
            <v>0</v>
          </cell>
          <cell r="F476">
            <v>0</v>
          </cell>
          <cell r="G476">
            <v>0</v>
          </cell>
          <cell r="H476">
            <v>0</v>
          </cell>
          <cell r="I476">
            <v>0</v>
          </cell>
          <cell r="J476">
            <v>0</v>
          </cell>
          <cell r="K476">
            <v>0</v>
          </cell>
          <cell r="L476">
            <v>0</v>
          </cell>
          <cell r="M476">
            <v>0</v>
          </cell>
          <cell r="N476">
            <v>0</v>
          </cell>
          <cell r="O476">
            <v>0</v>
          </cell>
          <cell r="P476">
            <v>0</v>
          </cell>
        </row>
        <row r="477">
          <cell r="B477" t="str">
            <v>INTERPOSITION RELAY x50,  WIRING, AND TB.</v>
          </cell>
          <cell r="C477">
            <v>0</v>
          </cell>
          <cell r="D477">
            <v>0</v>
          </cell>
          <cell r="E477">
            <v>0</v>
          </cell>
          <cell r="F477">
            <v>0</v>
          </cell>
          <cell r="G477">
            <v>0</v>
          </cell>
          <cell r="H477">
            <v>0</v>
          </cell>
          <cell r="I477">
            <v>0</v>
          </cell>
          <cell r="J477">
            <v>0</v>
          </cell>
          <cell r="K477">
            <v>0</v>
          </cell>
          <cell r="L477">
            <v>0</v>
          </cell>
          <cell r="M477">
            <v>0</v>
          </cell>
          <cell r="N477">
            <v>0</v>
          </cell>
          <cell r="O477">
            <v>0</v>
          </cell>
          <cell r="P477">
            <v>0</v>
          </cell>
        </row>
        <row r="478">
          <cell r="A478">
            <v>19</v>
          </cell>
          <cell r="B478" t="str">
            <v>SOFTWARE DESIGN PACKAGE</v>
          </cell>
          <cell r="C478">
            <v>3000</v>
          </cell>
          <cell r="D478" t="str">
            <v>M</v>
          </cell>
          <cell r="E478">
            <v>76</v>
          </cell>
          <cell r="F478">
            <v>0</v>
          </cell>
          <cell r="G478">
            <v>0</v>
          </cell>
          <cell r="H478">
            <v>0</v>
          </cell>
          <cell r="I478">
            <v>0</v>
          </cell>
          <cell r="J478">
            <v>0</v>
          </cell>
          <cell r="K478">
            <v>0</v>
          </cell>
          <cell r="L478">
            <v>0</v>
          </cell>
          <cell r="M478">
            <v>0</v>
          </cell>
          <cell r="N478">
            <v>0</v>
          </cell>
          <cell r="O478">
            <v>0</v>
          </cell>
          <cell r="P478">
            <v>0</v>
          </cell>
          <cell r="Q478">
            <v>0</v>
          </cell>
        </row>
        <row r="479">
          <cell r="A479">
            <v>2</v>
          </cell>
          <cell r="B479" t="str">
            <v>OPERATION CONSOLE, INCLUDING</v>
          </cell>
          <cell r="C479">
            <v>1</v>
          </cell>
          <cell r="D479" t="str">
            <v>SET</v>
          </cell>
          <cell r="E479">
            <v>357000</v>
          </cell>
          <cell r="F479">
            <v>357000</v>
          </cell>
          <cell r="G479">
            <v>0</v>
          </cell>
          <cell r="H479">
            <v>0</v>
          </cell>
          <cell r="I479">
            <v>20</v>
          </cell>
          <cell r="J479">
            <v>20</v>
          </cell>
          <cell r="K479">
            <v>357000</v>
          </cell>
          <cell r="L479">
            <v>357000</v>
          </cell>
          <cell r="M479">
            <v>0</v>
          </cell>
          <cell r="N479">
            <v>0</v>
          </cell>
          <cell r="O479">
            <v>5600</v>
          </cell>
          <cell r="P479">
            <v>5600</v>
          </cell>
        </row>
        <row r="480">
          <cell r="B480" t="str">
            <v>ANNUNCIATOR PANEL, W/ 50 WINDOWS</v>
          </cell>
          <cell r="C480">
            <v>0</v>
          </cell>
          <cell r="D480">
            <v>0</v>
          </cell>
          <cell r="E480">
            <v>0</v>
          </cell>
          <cell r="F480">
            <v>0</v>
          </cell>
          <cell r="G480">
            <v>0</v>
          </cell>
          <cell r="H480">
            <v>0</v>
          </cell>
          <cell r="I480">
            <v>0.23599999999999999</v>
          </cell>
          <cell r="J480">
            <v>0</v>
          </cell>
          <cell r="K480">
            <v>0</v>
          </cell>
          <cell r="L480">
            <v>0</v>
          </cell>
          <cell r="M480">
            <v>0</v>
          </cell>
          <cell r="N480">
            <v>0</v>
          </cell>
          <cell r="O480">
            <v>0</v>
          </cell>
          <cell r="P480">
            <v>0</v>
          </cell>
        </row>
        <row r="481">
          <cell r="B481" t="str">
            <v xml:space="preserve">COMMAND BOARD, W/ 15 PB SWITCH(SW. W/LIGHT) </v>
          </cell>
          <cell r="C481">
            <v>0</v>
          </cell>
          <cell r="D481">
            <v>0</v>
          </cell>
          <cell r="E481">
            <v>0</v>
          </cell>
          <cell r="F481">
            <v>0</v>
          </cell>
          <cell r="G481">
            <v>0</v>
          </cell>
          <cell r="H481">
            <v>0</v>
          </cell>
          <cell r="I481">
            <v>0</v>
          </cell>
          <cell r="J481">
            <v>0</v>
          </cell>
          <cell r="K481">
            <v>0</v>
          </cell>
          <cell r="L481">
            <v>0</v>
          </cell>
          <cell r="M481">
            <v>0</v>
          </cell>
          <cell r="N481">
            <v>0</v>
          </cell>
          <cell r="O481">
            <v>0</v>
          </cell>
          <cell r="P481">
            <v>0</v>
          </cell>
        </row>
        <row r="482">
          <cell r="B482" t="str">
            <v>WIRING, AND TB.</v>
          </cell>
          <cell r="C482">
            <v>0</v>
          </cell>
          <cell r="D482">
            <v>0</v>
          </cell>
          <cell r="E482">
            <v>0</v>
          </cell>
          <cell r="F482">
            <v>0</v>
          </cell>
          <cell r="G482">
            <v>0</v>
          </cell>
          <cell r="H482">
            <v>0</v>
          </cell>
          <cell r="I482">
            <v>0</v>
          </cell>
          <cell r="J482">
            <v>0</v>
          </cell>
          <cell r="K482">
            <v>0</v>
          </cell>
          <cell r="L482">
            <v>0</v>
          </cell>
          <cell r="M482">
            <v>0</v>
          </cell>
          <cell r="N482">
            <v>0</v>
          </cell>
          <cell r="O482">
            <v>0</v>
          </cell>
          <cell r="P482">
            <v>0</v>
          </cell>
        </row>
        <row r="483">
          <cell r="A483">
            <v>3</v>
          </cell>
          <cell r="B483" t="str">
            <v>MIMIC PANEL, ENCLOSURE SIZE 2300Hx1400Wx600D</v>
          </cell>
          <cell r="C483">
            <v>1</v>
          </cell>
          <cell r="D483" t="str">
            <v>SET</v>
          </cell>
          <cell r="E483">
            <v>448000</v>
          </cell>
          <cell r="F483">
            <v>448000</v>
          </cell>
          <cell r="G483">
            <v>0</v>
          </cell>
          <cell r="H483">
            <v>0</v>
          </cell>
          <cell r="I483">
            <v>20</v>
          </cell>
          <cell r="J483">
            <v>20</v>
          </cell>
          <cell r="K483">
            <v>448000</v>
          </cell>
          <cell r="L483">
            <v>448000</v>
          </cell>
          <cell r="M483">
            <v>0</v>
          </cell>
          <cell r="N483">
            <v>0</v>
          </cell>
          <cell r="O483">
            <v>5600</v>
          </cell>
          <cell r="P483">
            <v>5600</v>
          </cell>
        </row>
        <row r="484">
          <cell r="A484">
            <v>0</v>
          </cell>
          <cell r="B484" t="str">
            <v>MOSAIC PANEL  SIZE 1200Hx1200W, W/</v>
          </cell>
          <cell r="C484">
            <v>0</v>
          </cell>
          <cell r="D484">
            <v>0</v>
          </cell>
          <cell r="E484">
            <v>0</v>
          </cell>
          <cell r="F484">
            <v>0</v>
          </cell>
          <cell r="G484">
            <v>0</v>
          </cell>
          <cell r="H484">
            <v>0</v>
          </cell>
          <cell r="I484">
            <v>0</v>
          </cell>
          <cell r="J484">
            <v>0</v>
          </cell>
          <cell r="K484">
            <v>0</v>
          </cell>
          <cell r="L484">
            <v>0</v>
          </cell>
          <cell r="M484">
            <v>0</v>
          </cell>
          <cell r="N484">
            <v>0</v>
          </cell>
          <cell r="O484">
            <v>0</v>
          </cell>
          <cell r="P484">
            <v>0</v>
          </cell>
        </row>
        <row r="485">
          <cell r="B485" t="str">
            <v>INDICATION LIGHT x60, POWER SUPPLY, WIRING, AND TB.</v>
          </cell>
          <cell r="C485">
            <v>0</v>
          </cell>
          <cell r="D485">
            <v>0</v>
          </cell>
          <cell r="E485">
            <v>0</v>
          </cell>
          <cell r="F485">
            <v>0</v>
          </cell>
          <cell r="G485">
            <v>0</v>
          </cell>
          <cell r="H485">
            <v>0</v>
          </cell>
          <cell r="I485">
            <v>0</v>
          </cell>
          <cell r="J485">
            <v>0</v>
          </cell>
          <cell r="K485">
            <v>0</v>
          </cell>
          <cell r="L485">
            <v>0</v>
          </cell>
          <cell r="M485">
            <v>0</v>
          </cell>
          <cell r="N485">
            <v>0</v>
          </cell>
          <cell r="O485">
            <v>0</v>
          </cell>
          <cell r="P485">
            <v>0</v>
          </cell>
        </row>
        <row r="486">
          <cell r="A486">
            <v>4</v>
          </cell>
          <cell r="B486" t="str">
            <v>RECEIVING PANEL, INDOOR IP20 ENCLOSURE, W/</v>
          </cell>
          <cell r="C486">
            <v>1</v>
          </cell>
          <cell r="D486" t="str">
            <v>SET</v>
          </cell>
          <cell r="E486">
            <v>1400000</v>
          </cell>
          <cell r="F486">
            <v>1400000</v>
          </cell>
          <cell r="G486">
            <v>0</v>
          </cell>
          <cell r="H486">
            <v>0</v>
          </cell>
          <cell r="I486">
            <v>50</v>
          </cell>
          <cell r="J486">
            <v>50</v>
          </cell>
          <cell r="K486">
            <v>1400000</v>
          </cell>
          <cell r="L486">
            <v>1400000</v>
          </cell>
          <cell r="M486">
            <v>0</v>
          </cell>
          <cell r="N486">
            <v>0</v>
          </cell>
          <cell r="O486">
            <v>14000</v>
          </cell>
          <cell r="P486">
            <v>14000</v>
          </cell>
        </row>
        <row r="487">
          <cell r="B487" t="str">
            <v>UV/IR DETECTOR CONTROLLER, 4-CHANNEL x1</v>
          </cell>
          <cell r="C487">
            <v>0</v>
          </cell>
          <cell r="D487">
            <v>0</v>
          </cell>
          <cell r="E487">
            <v>0</v>
          </cell>
          <cell r="F487">
            <v>0</v>
          </cell>
          <cell r="G487">
            <v>0</v>
          </cell>
          <cell r="H487">
            <v>0</v>
          </cell>
          <cell r="I487">
            <v>0</v>
          </cell>
          <cell r="J487">
            <v>0</v>
          </cell>
          <cell r="K487">
            <v>0</v>
          </cell>
          <cell r="L487">
            <v>0</v>
          </cell>
          <cell r="M487">
            <v>0</v>
          </cell>
          <cell r="N487">
            <v>0</v>
          </cell>
          <cell r="O487">
            <v>0</v>
          </cell>
          <cell r="P487">
            <v>0</v>
          </cell>
        </row>
        <row r="488">
          <cell r="B488" t="str">
            <v>GAS DETECTOR CONTROLLER, 8-CHANNEL x8</v>
          </cell>
          <cell r="C488">
            <v>0</v>
          </cell>
          <cell r="D488">
            <v>0</v>
          </cell>
          <cell r="E488">
            <v>0</v>
          </cell>
          <cell r="F488">
            <v>0</v>
          </cell>
          <cell r="G488">
            <v>0</v>
          </cell>
          <cell r="H488">
            <v>0</v>
          </cell>
          <cell r="I488">
            <v>0</v>
          </cell>
          <cell r="J488">
            <v>0</v>
          </cell>
          <cell r="K488">
            <v>0</v>
          </cell>
          <cell r="L488">
            <v>0</v>
          </cell>
          <cell r="M488">
            <v>0</v>
          </cell>
          <cell r="N488">
            <v>0</v>
          </cell>
          <cell r="O488">
            <v>0</v>
          </cell>
          <cell r="P488">
            <v>0</v>
          </cell>
        </row>
        <row r="489">
          <cell r="B489" t="str">
            <v>LOW TEMP. DETECTOR CONTROLLER, 4-CHANNEL x7</v>
          </cell>
          <cell r="C489">
            <v>0</v>
          </cell>
          <cell r="D489">
            <v>0</v>
          </cell>
          <cell r="E489">
            <v>0</v>
          </cell>
          <cell r="F489">
            <v>0</v>
          </cell>
          <cell r="G489">
            <v>0</v>
          </cell>
          <cell r="H489">
            <v>0</v>
          </cell>
          <cell r="I489">
            <v>0</v>
          </cell>
          <cell r="J489">
            <v>0</v>
          </cell>
          <cell r="K489">
            <v>0</v>
          </cell>
          <cell r="L489">
            <v>0</v>
          </cell>
          <cell r="M489">
            <v>0</v>
          </cell>
          <cell r="N489">
            <v>0</v>
          </cell>
          <cell r="O489">
            <v>0</v>
          </cell>
          <cell r="P489">
            <v>0</v>
          </cell>
        </row>
        <row r="490">
          <cell r="B490" t="str">
            <v>POWER SUPPLY, WIRING, AND TB.</v>
          </cell>
          <cell r="C490">
            <v>0</v>
          </cell>
          <cell r="D490">
            <v>0</v>
          </cell>
          <cell r="E490">
            <v>0</v>
          </cell>
          <cell r="F490">
            <v>0</v>
          </cell>
          <cell r="G490">
            <v>0</v>
          </cell>
          <cell r="H490">
            <v>0</v>
          </cell>
          <cell r="I490">
            <v>0</v>
          </cell>
          <cell r="J490">
            <v>0</v>
          </cell>
          <cell r="K490">
            <v>0</v>
          </cell>
          <cell r="L490">
            <v>0</v>
          </cell>
          <cell r="M490">
            <v>0</v>
          </cell>
          <cell r="N490">
            <v>0</v>
          </cell>
          <cell r="O490">
            <v>0</v>
          </cell>
          <cell r="P490">
            <v>0</v>
          </cell>
        </row>
        <row r="491">
          <cell r="A491">
            <v>5</v>
          </cell>
          <cell r="B491" t="str">
            <v>MANUAL STATION, 110VAC, CL.1 DIV.2, NEMA-4X</v>
          </cell>
          <cell r="C491">
            <v>16</v>
          </cell>
          <cell r="D491" t="str">
            <v>SET</v>
          </cell>
          <cell r="E491">
            <v>30000</v>
          </cell>
          <cell r="F491">
            <v>480000</v>
          </cell>
          <cell r="G491">
            <v>0</v>
          </cell>
          <cell r="H491">
            <v>0</v>
          </cell>
          <cell r="I491">
            <v>5</v>
          </cell>
          <cell r="J491">
            <v>80</v>
          </cell>
          <cell r="K491">
            <v>30000</v>
          </cell>
          <cell r="L491">
            <v>480000</v>
          </cell>
          <cell r="M491">
            <v>0</v>
          </cell>
          <cell r="N491">
            <v>0</v>
          </cell>
          <cell r="O491">
            <v>1400</v>
          </cell>
          <cell r="P491">
            <v>22400</v>
          </cell>
        </row>
        <row r="492">
          <cell r="A492">
            <v>6</v>
          </cell>
          <cell r="B492" t="str">
            <v>SIREN(SPEAKER),, 110VAC, CL.1 DIV.2, NEMA-4X</v>
          </cell>
          <cell r="C492">
            <v>16</v>
          </cell>
          <cell r="D492" t="str">
            <v>SET</v>
          </cell>
          <cell r="E492">
            <v>40000</v>
          </cell>
          <cell r="F492">
            <v>640000</v>
          </cell>
          <cell r="G492">
            <v>0</v>
          </cell>
          <cell r="H492">
            <v>0</v>
          </cell>
          <cell r="I492">
            <v>5</v>
          </cell>
          <cell r="J492">
            <v>80</v>
          </cell>
          <cell r="K492">
            <v>40000</v>
          </cell>
          <cell r="L492">
            <v>640000</v>
          </cell>
          <cell r="M492">
            <v>0</v>
          </cell>
          <cell r="N492">
            <v>0</v>
          </cell>
          <cell r="O492">
            <v>1400</v>
          </cell>
          <cell r="P492">
            <v>22400</v>
          </cell>
        </row>
        <row r="493">
          <cell r="A493">
            <v>7</v>
          </cell>
          <cell r="B493" t="str">
            <v>VISUAL ALARM BECON, , 110VAC, CL.1 DIV.2, NEMA-4X</v>
          </cell>
          <cell r="C493">
            <v>16</v>
          </cell>
          <cell r="D493" t="str">
            <v>SET</v>
          </cell>
          <cell r="E493">
            <v>37000</v>
          </cell>
          <cell r="F493">
            <v>592000</v>
          </cell>
          <cell r="G493">
            <v>0</v>
          </cell>
          <cell r="H493">
            <v>0</v>
          </cell>
          <cell r="I493">
            <v>5</v>
          </cell>
          <cell r="J493">
            <v>80</v>
          </cell>
          <cell r="K493">
            <v>37000</v>
          </cell>
          <cell r="L493">
            <v>592000</v>
          </cell>
          <cell r="M493">
            <v>0</v>
          </cell>
          <cell r="N493">
            <v>0</v>
          </cell>
          <cell r="O493">
            <v>1400</v>
          </cell>
          <cell r="P493">
            <v>22400</v>
          </cell>
        </row>
        <row r="494">
          <cell r="A494">
            <v>8</v>
          </cell>
          <cell r="B494" t="str">
            <v>UV/IR FLAME DETECTOR, CL.1 DIV.2, NEMA-4X</v>
          </cell>
          <cell r="C494">
            <v>4</v>
          </cell>
          <cell r="D494" t="str">
            <v>SET</v>
          </cell>
          <cell r="E494">
            <v>67000</v>
          </cell>
          <cell r="F494">
            <v>268000</v>
          </cell>
          <cell r="G494">
            <v>0</v>
          </cell>
          <cell r="H494">
            <v>0</v>
          </cell>
          <cell r="I494">
            <v>8</v>
          </cell>
          <cell r="J494">
            <v>32</v>
          </cell>
          <cell r="K494">
            <v>67000</v>
          </cell>
          <cell r="L494">
            <v>268000</v>
          </cell>
          <cell r="M494">
            <v>0</v>
          </cell>
          <cell r="N494">
            <v>0</v>
          </cell>
          <cell r="O494">
            <v>2240</v>
          </cell>
          <cell r="P494">
            <v>8960</v>
          </cell>
        </row>
        <row r="495">
          <cell r="A495">
            <v>9</v>
          </cell>
          <cell r="B495" t="str">
            <v>LOW TEMPERATURE DETECTOR, 50FT LG., NEMA-4X</v>
          </cell>
          <cell r="C495">
            <v>4</v>
          </cell>
          <cell r="D495" t="str">
            <v>SET</v>
          </cell>
          <cell r="E495">
            <v>288000</v>
          </cell>
          <cell r="F495">
            <v>1152000</v>
          </cell>
          <cell r="G495">
            <v>0</v>
          </cell>
          <cell r="H495">
            <v>0</v>
          </cell>
          <cell r="I495">
            <v>10</v>
          </cell>
          <cell r="J495">
            <v>40</v>
          </cell>
          <cell r="K495">
            <v>288000</v>
          </cell>
          <cell r="L495">
            <v>1152000</v>
          </cell>
          <cell r="M495">
            <v>0</v>
          </cell>
          <cell r="N495">
            <v>0</v>
          </cell>
          <cell r="O495">
            <v>2800</v>
          </cell>
          <cell r="P495">
            <v>11200</v>
          </cell>
        </row>
        <row r="496">
          <cell r="A496">
            <v>10</v>
          </cell>
          <cell r="B496" t="str">
            <v>COMBUSTIBLE GAS DETECTOR,  CATALYTIC TYPE</v>
          </cell>
          <cell r="C496">
            <v>60</v>
          </cell>
          <cell r="D496" t="str">
            <v>EST</v>
          </cell>
          <cell r="E496">
            <v>50000</v>
          </cell>
          <cell r="F496">
            <v>3000000</v>
          </cell>
          <cell r="G496">
            <v>0</v>
          </cell>
          <cell r="H496">
            <v>0</v>
          </cell>
          <cell r="I496">
            <v>5</v>
          </cell>
          <cell r="J496">
            <v>300</v>
          </cell>
          <cell r="K496">
            <v>50000</v>
          </cell>
          <cell r="L496">
            <v>3000000</v>
          </cell>
          <cell r="M496">
            <v>0</v>
          </cell>
          <cell r="N496">
            <v>0</v>
          </cell>
          <cell r="O496">
            <v>1400</v>
          </cell>
          <cell r="P496">
            <v>84000</v>
          </cell>
        </row>
        <row r="497">
          <cell r="B497" t="str">
            <v>CL.1, DIV.2, W/ WEATHER HOUSING, FILTER, NEMA-4X</v>
          </cell>
          <cell r="C497">
            <v>0</v>
          </cell>
          <cell r="D497">
            <v>0</v>
          </cell>
          <cell r="E497">
            <v>0</v>
          </cell>
          <cell r="F497">
            <v>0</v>
          </cell>
          <cell r="G497">
            <v>0</v>
          </cell>
          <cell r="H497">
            <v>0</v>
          </cell>
          <cell r="I497">
            <v>0</v>
          </cell>
          <cell r="J497">
            <v>0</v>
          </cell>
          <cell r="K497">
            <v>0</v>
          </cell>
          <cell r="L497">
            <v>0</v>
          </cell>
          <cell r="M497">
            <v>0</v>
          </cell>
          <cell r="N497">
            <v>0</v>
          </cell>
          <cell r="O497">
            <v>0</v>
          </cell>
          <cell r="P497">
            <v>0</v>
          </cell>
        </row>
        <row r="498">
          <cell r="A498">
            <v>11</v>
          </cell>
          <cell r="B498" t="str">
            <v>GAS DETECTOR TEST KIT FOR 60 DETECTORS &amp; GRAPHIC PANEL</v>
          </cell>
          <cell r="C498">
            <v>1</v>
          </cell>
          <cell r="D498" t="str">
            <v>SET</v>
          </cell>
          <cell r="E498">
            <v>350000</v>
          </cell>
          <cell r="F498">
            <v>350000</v>
          </cell>
          <cell r="G498">
            <v>0</v>
          </cell>
          <cell r="H498">
            <v>0</v>
          </cell>
          <cell r="I498">
            <v>10</v>
          </cell>
          <cell r="J498">
            <v>10</v>
          </cell>
          <cell r="K498">
            <v>350000</v>
          </cell>
          <cell r="L498">
            <v>350000</v>
          </cell>
          <cell r="M498">
            <v>0</v>
          </cell>
          <cell r="N498">
            <v>0</v>
          </cell>
          <cell r="O498">
            <v>2800</v>
          </cell>
          <cell r="P498">
            <v>2800</v>
          </cell>
        </row>
        <row r="499">
          <cell r="A499">
            <v>12</v>
          </cell>
          <cell r="B499" t="str">
            <v>R.S.G. CONDUIT/W COUPLING 1"</v>
          </cell>
          <cell r="C499">
            <v>1600</v>
          </cell>
          <cell r="D499" t="str">
            <v>M</v>
          </cell>
          <cell r="E499">
            <v>49</v>
          </cell>
          <cell r="F499">
            <v>78400</v>
          </cell>
          <cell r="G499">
            <v>0</v>
          </cell>
          <cell r="H499">
            <v>0</v>
          </cell>
          <cell r="I499">
            <v>0.54</v>
          </cell>
          <cell r="J499">
            <v>864</v>
          </cell>
          <cell r="K499">
            <v>49</v>
          </cell>
          <cell r="L499">
            <v>78400</v>
          </cell>
          <cell r="M499">
            <v>0</v>
          </cell>
          <cell r="N499">
            <v>0</v>
          </cell>
          <cell r="O499">
            <v>151</v>
          </cell>
          <cell r="P499">
            <v>241600</v>
          </cell>
        </row>
        <row r="500">
          <cell r="A500">
            <v>13</v>
          </cell>
          <cell r="B500" t="str">
            <v>R.S.G. CONDUIT/W COUPLING 2"</v>
          </cell>
          <cell r="C500">
            <v>2300</v>
          </cell>
          <cell r="D500" t="str">
            <v>M</v>
          </cell>
          <cell r="E500">
            <v>105</v>
          </cell>
          <cell r="F500">
            <v>241500</v>
          </cell>
          <cell r="G500">
            <v>0</v>
          </cell>
          <cell r="H500">
            <v>0</v>
          </cell>
          <cell r="I500">
            <v>0.98</v>
          </cell>
          <cell r="J500">
            <v>2254</v>
          </cell>
          <cell r="K500">
            <v>105</v>
          </cell>
          <cell r="L500">
            <v>241500</v>
          </cell>
          <cell r="M500">
            <v>0</v>
          </cell>
          <cell r="N500">
            <v>0</v>
          </cell>
          <cell r="O500">
            <v>274</v>
          </cell>
          <cell r="P500">
            <v>630200</v>
          </cell>
        </row>
        <row r="501">
          <cell r="A501">
            <v>14</v>
          </cell>
          <cell r="B501" t="str">
            <v>FITTING FOR R.S.G. CONDUIT</v>
          </cell>
          <cell r="C501">
            <v>1</v>
          </cell>
          <cell r="D501" t="str">
            <v>LOT</v>
          </cell>
          <cell r="E501">
            <v>639800</v>
          </cell>
          <cell r="F501">
            <v>639800</v>
          </cell>
          <cell r="G501">
            <v>0</v>
          </cell>
          <cell r="H501">
            <v>0</v>
          </cell>
          <cell r="I501">
            <v>935.4</v>
          </cell>
          <cell r="J501">
            <v>935</v>
          </cell>
          <cell r="K501">
            <v>639800</v>
          </cell>
          <cell r="L501">
            <v>639800</v>
          </cell>
          <cell r="M501">
            <v>0</v>
          </cell>
          <cell r="N501">
            <v>0</v>
          </cell>
          <cell r="O501">
            <v>261912</v>
          </cell>
          <cell r="P501">
            <v>261912</v>
          </cell>
        </row>
        <row r="502">
          <cell r="A502">
            <v>15</v>
          </cell>
          <cell r="B502" t="str">
            <v>600V控制電纜,銅導体,PVC絕緣,麥拉遮蔽(OVERALL),</v>
          </cell>
          <cell r="C502">
            <v>650</v>
          </cell>
          <cell r="D502" t="str">
            <v>M</v>
          </cell>
          <cell r="E502">
            <v>37</v>
          </cell>
          <cell r="F502">
            <v>24050</v>
          </cell>
          <cell r="G502">
            <v>0</v>
          </cell>
          <cell r="H502">
            <v>0</v>
          </cell>
          <cell r="I502">
            <v>0.11700000000000001</v>
          </cell>
          <cell r="J502">
            <v>76</v>
          </cell>
          <cell r="K502">
            <v>37</v>
          </cell>
          <cell r="L502">
            <v>24050</v>
          </cell>
          <cell r="M502">
            <v>0</v>
          </cell>
          <cell r="N502">
            <v>0</v>
          </cell>
          <cell r="O502">
            <v>33</v>
          </cell>
          <cell r="P502">
            <v>21450</v>
          </cell>
        </row>
        <row r="503">
          <cell r="B503" t="str">
            <v>PVC黑色被覆 7C-2SQ.MM</v>
          </cell>
          <cell r="C503">
            <v>0</v>
          </cell>
          <cell r="D503">
            <v>0</v>
          </cell>
          <cell r="E503">
            <v>0</v>
          </cell>
          <cell r="F503">
            <v>0</v>
          </cell>
          <cell r="G503">
            <v>0</v>
          </cell>
          <cell r="H503">
            <v>0</v>
          </cell>
          <cell r="I503">
            <v>0</v>
          </cell>
          <cell r="J503">
            <v>0</v>
          </cell>
          <cell r="K503">
            <v>0</v>
          </cell>
          <cell r="L503">
            <v>0</v>
          </cell>
          <cell r="M503">
            <v>0</v>
          </cell>
          <cell r="N503">
            <v>0</v>
          </cell>
          <cell r="O503">
            <v>0</v>
          </cell>
          <cell r="P503">
            <v>0</v>
          </cell>
        </row>
        <row r="504">
          <cell r="A504">
            <v>16</v>
          </cell>
          <cell r="B504" t="str">
            <v>600V控制電纜,銅導体,PVC絕緣,麥拉遮蔽(OVERALL),</v>
          </cell>
          <cell r="C504">
            <v>1500</v>
          </cell>
          <cell r="D504" t="str">
            <v>M</v>
          </cell>
          <cell r="E504">
            <v>41</v>
          </cell>
          <cell r="F504">
            <v>61500</v>
          </cell>
          <cell r="G504">
            <v>0</v>
          </cell>
          <cell r="H504">
            <v>0</v>
          </cell>
          <cell r="I504">
            <v>0.13300000000000001</v>
          </cell>
          <cell r="J504">
            <v>200</v>
          </cell>
          <cell r="K504">
            <v>41</v>
          </cell>
          <cell r="L504">
            <v>61500</v>
          </cell>
          <cell r="M504">
            <v>0</v>
          </cell>
          <cell r="N504">
            <v>0</v>
          </cell>
          <cell r="O504">
            <v>37</v>
          </cell>
          <cell r="P504">
            <v>55500</v>
          </cell>
        </row>
        <row r="505">
          <cell r="B505" t="str">
            <v>PVC黑色被覆 9C-2SQ.MM</v>
          </cell>
          <cell r="C505">
            <v>0</v>
          </cell>
          <cell r="D505">
            <v>0</v>
          </cell>
          <cell r="E505">
            <v>0</v>
          </cell>
          <cell r="F505">
            <v>0</v>
          </cell>
          <cell r="G505">
            <v>0</v>
          </cell>
          <cell r="H505">
            <v>0</v>
          </cell>
          <cell r="I505">
            <v>0</v>
          </cell>
          <cell r="J505">
            <v>0</v>
          </cell>
          <cell r="K505">
            <v>0</v>
          </cell>
          <cell r="L505">
            <v>0</v>
          </cell>
          <cell r="M505">
            <v>0</v>
          </cell>
          <cell r="N505">
            <v>0</v>
          </cell>
          <cell r="O505">
            <v>0</v>
          </cell>
          <cell r="P505">
            <v>0</v>
          </cell>
        </row>
        <row r="506">
          <cell r="A506">
            <v>17</v>
          </cell>
          <cell r="B506" t="str">
            <v>600V控制電纜,銅導体,PVC絕緣,麥拉遮蔽(OVERALL),</v>
          </cell>
          <cell r="C506">
            <v>2600</v>
          </cell>
          <cell r="D506" t="str">
            <v>M</v>
          </cell>
          <cell r="E506">
            <v>53</v>
          </cell>
          <cell r="F506">
            <v>137800</v>
          </cell>
          <cell r="G506">
            <v>0</v>
          </cell>
          <cell r="H506">
            <v>0</v>
          </cell>
          <cell r="I506">
            <v>0.153</v>
          </cell>
          <cell r="J506">
            <v>398</v>
          </cell>
          <cell r="K506">
            <v>53</v>
          </cell>
          <cell r="L506">
            <v>137800</v>
          </cell>
          <cell r="M506">
            <v>0</v>
          </cell>
          <cell r="N506">
            <v>0</v>
          </cell>
          <cell r="O506">
            <v>43</v>
          </cell>
          <cell r="P506">
            <v>111800</v>
          </cell>
        </row>
        <row r="507">
          <cell r="B507" t="str">
            <v>PVC黑色被覆 12C-2SQ.MM</v>
          </cell>
          <cell r="C507">
            <v>0</v>
          </cell>
          <cell r="D507">
            <v>0</v>
          </cell>
          <cell r="E507">
            <v>0</v>
          </cell>
          <cell r="F507">
            <v>0</v>
          </cell>
          <cell r="G507">
            <v>0</v>
          </cell>
          <cell r="H507">
            <v>0</v>
          </cell>
          <cell r="I507">
            <v>0</v>
          </cell>
          <cell r="J507">
            <v>0</v>
          </cell>
          <cell r="K507">
            <v>0</v>
          </cell>
          <cell r="L507">
            <v>0</v>
          </cell>
          <cell r="M507">
            <v>0</v>
          </cell>
          <cell r="N507">
            <v>0</v>
          </cell>
          <cell r="O507">
            <v>0</v>
          </cell>
          <cell r="P507">
            <v>0</v>
          </cell>
        </row>
        <row r="508">
          <cell r="A508">
            <v>18</v>
          </cell>
          <cell r="B508" t="str">
            <v>600V控制電纜,銅導体,PVC絕緣,麥拉遮蔽(OVERALL),</v>
          </cell>
          <cell r="C508">
            <v>10000</v>
          </cell>
          <cell r="D508" t="str">
            <v>M</v>
          </cell>
          <cell r="E508">
            <v>44</v>
          </cell>
          <cell r="F508">
            <v>440000</v>
          </cell>
          <cell r="G508">
            <v>0</v>
          </cell>
          <cell r="H508">
            <v>0</v>
          </cell>
          <cell r="I508">
            <v>0.13500000000000001</v>
          </cell>
          <cell r="J508">
            <v>1350</v>
          </cell>
          <cell r="K508">
            <v>44</v>
          </cell>
          <cell r="L508">
            <v>440000</v>
          </cell>
          <cell r="M508">
            <v>0</v>
          </cell>
          <cell r="N508">
            <v>0</v>
          </cell>
          <cell r="O508">
            <v>38</v>
          </cell>
          <cell r="P508">
            <v>380000</v>
          </cell>
        </row>
        <row r="509">
          <cell r="B509" t="str">
            <v>PVC黑色被覆 7C-3.5SQ.MM</v>
          </cell>
          <cell r="C509">
            <v>0</v>
          </cell>
          <cell r="D509">
            <v>0</v>
          </cell>
          <cell r="E509">
            <v>0</v>
          </cell>
          <cell r="F509">
            <v>0</v>
          </cell>
          <cell r="G509">
            <v>0</v>
          </cell>
          <cell r="H509">
            <v>0</v>
          </cell>
          <cell r="I509">
            <v>0</v>
          </cell>
          <cell r="J509">
            <v>0</v>
          </cell>
          <cell r="K509">
            <v>0</v>
          </cell>
          <cell r="L509">
            <v>0</v>
          </cell>
          <cell r="M509">
            <v>0</v>
          </cell>
          <cell r="N509">
            <v>0</v>
          </cell>
          <cell r="O509">
            <v>0</v>
          </cell>
          <cell r="P509">
            <v>0</v>
          </cell>
        </row>
        <row r="510">
          <cell r="A510">
            <v>19</v>
          </cell>
          <cell r="B510" t="str">
            <v>600V控制電纜,銅導体,PVC絕緣,麥拉遮蔽(OVERALL),</v>
          </cell>
          <cell r="C510">
            <v>3000</v>
          </cell>
          <cell r="D510" t="str">
            <v>M</v>
          </cell>
          <cell r="E510">
            <v>76</v>
          </cell>
          <cell r="F510">
            <v>228000</v>
          </cell>
          <cell r="G510">
            <v>0</v>
          </cell>
          <cell r="H510">
            <v>0</v>
          </cell>
          <cell r="I510">
            <v>0.193</v>
          </cell>
          <cell r="J510">
            <v>579</v>
          </cell>
          <cell r="K510">
            <v>76</v>
          </cell>
          <cell r="L510">
            <v>228000</v>
          </cell>
          <cell r="M510">
            <v>0</v>
          </cell>
          <cell r="N510">
            <v>0</v>
          </cell>
          <cell r="O510">
            <v>54</v>
          </cell>
          <cell r="P510">
            <v>162000</v>
          </cell>
        </row>
        <row r="511">
          <cell r="B511" t="str">
            <v>PVC黑色被覆 19C-2SQ.MM</v>
          </cell>
          <cell r="C511">
            <v>0</v>
          </cell>
          <cell r="D511">
            <v>0</v>
          </cell>
          <cell r="E511">
            <v>0</v>
          </cell>
          <cell r="F511">
            <v>0</v>
          </cell>
          <cell r="G511">
            <v>0</v>
          </cell>
          <cell r="H511">
            <v>0</v>
          </cell>
          <cell r="I511">
            <v>0</v>
          </cell>
          <cell r="J511">
            <v>0</v>
          </cell>
          <cell r="K511">
            <v>0</v>
          </cell>
          <cell r="L511">
            <v>0</v>
          </cell>
          <cell r="M511">
            <v>0</v>
          </cell>
          <cell r="N511">
            <v>0</v>
          </cell>
          <cell r="O511">
            <v>0</v>
          </cell>
          <cell r="P511">
            <v>0</v>
          </cell>
        </row>
        <row r="512">
          <cell r="A512">
            <v>20</v>
          </cell>
          <cell r="B512" t="str">
            <v>600V控制電纜,銅導体,PVC絕緣,麥拉遮蔽(OVERALL),</v>
          </cell>
          <cell r="C512">
            <v>14000</v>
          </cell>
          <cell r="D512" t="str">
            <v>M</v>
          </cell>
          <cell r="E512">
            <v>119</v>
          </cell>
          <cell r="F512">
            <v>1666000</v>
          </cell>
          <cell r="G512">
            <v>0</v>
          </cell>
          <cell r="H512">
            <v>0</v>
          </cell>
          <cell r="I512">
            <v>0.23599999999999999</v>
          </cell>
          <cell r="J512">
            <v>3304</v>
          </cell>
          <cell r="K512">
            <v>119</v>
          </cell>
          <cell r="L512">
            <v>1666000</v>
          </cell>
          <cell r="M512">
            <v>0</v>
          </cell>
          <cell r="N512">
            <v>0</v>
          </cell>
          <cell r="O512">
            <v>66</v>
          </cell>
          <cell r="P512">
            <v>924000</v>
          </cell>
        </row>
        <row r="513">
          <cell r="B513" t="str">
            <v>PVC黑色被覆 30C-2SQ.MM</v>
          </cell>
          <cell r="C513">
            <v>0</v>
          </cell>
          <cell r="D513">
            <v>0</v>
          </cell>
          <cell r="E513">
            <v>0</v>
          </cell>
          <cell r="F513">
            <v>0</v>
          </cell>
          <cell r="G513">
            <v>0</v>
          </cell>
          <cell r="H513">
            <v>0</v>
          </cell>
          <cell r="I513">
            <v>0</v>
          </cell>
          <cell r="J513">
            <v>0</v>
          </cell>
          <cell r="K513">
            <v>0</v>
          </cell>
          <cell r="L513">
            <v>0</v>
          </cell>
          <cell r="M513">
            <v>0</v>
          </cell>
          <cell r="N513">
            <v>0</v>
          </cell>
          <cell r="O513">
            <v>0</v>
          </cell>
          <cell r="P513">
            <v>0</v>
          </cell>
        </row>
        <row r="514">
          <cell r="A514">
            <v>21</v>
          </cell>
          <cell r="B514" t="str">
            <v>300V信號電纜,PVC絕緣,麥拉遮蔽(OVERALL &amp; INDIVID)PVC</v>
          </cell>
          <cell r="C514">
            <v>12000</v>
          </cell>
          <cell r="D514" t="str">
            <v>M</v>
          </cell>
          <cell r="E514">
            <v>17</v>
          </cell>
          <cell r="F514">
            <v>204000</v>
          </cell>
          <cell r="G514">
            <v>0</v>
          </cell>
          <cell r="H514">
            <v>0</v>
          </cell>
          <cell r="I514">
            <v>6.4000000000000001E-2</v>
          </cell>
          <cell r="J514">
            <v>768</v>
          </cell>
          <cell r="K514">
            <v>17</v>
          </cell>
          <cell r="L514">
            <v>204000</v>
          </cell>
          <cell r="M514">
            <v>0</v>
          </cell>
          <cell r="N514">
            <v>0</v>
          </cell>
          <cell r="O514">
            <v>18</v>
          </cell>
          <cell r="P514">
            <v>216000</v>
          </cell>
        </row>
        <row r="515">
          <cell r="B515" t="str">
            <v>黑色被覆  1TxAWG#16</v>
          </cell>
          <cell r="C515">
            <v>0</v>
          </cell>
          <cell r="D515">
            <v>0</v>
          </cell>
          <cell r="E515">
            <v>0</v>
          </cell>
          <cell r="F515">
            <v>0</v>
          </cell>
          <cell r="G515">
            <v>0</v>
          </cell>
          <cell r="H515">
            <v>0</v>
          </cell>
          <cell r="I515">
            <v>0</v>
          </cell>
          <cell r="J515">
            <v>0</v>
          </cell>
          <cell r="K515">
            <v>0</v>
          </cell>
          <cell r="L515">
            <v>0</v>
          </cell>
          <cell r="M515">
            <v>0</v>
          </cell>
          <cell r="N515">
            <v>0</v>
          </cell>
          <cell r="O515">
            <v>0</v>
          </cell>
          <cell r="P515">
            <v>0</v>
          </cell>
          <cell r="Q515">
            <v>0</v>
          </cell>
        </row>
        <row r="516">
          <cell r="A516">
            <v>22</v>
          </cell>
          <cell r="B516" t="str">
            <v>300V信號電纜,PVC絕緣,麥拉遮蔽(OVERALL &amp; INDIVID)PVC</v>
          </cell>
          <cell r="C516">
            <v>3500</v>
          </cell>
          <cell r="D516" t="str">
            <v>M</v>
          </cell>
          <cell r="E516">
            <v>227</v>
          </cell>
          <cell r="F516">
            <v>794500</v>
          </cell>
          <cell r="G516">
            <v>0</v>
          </cell>
          <cell r="H516">
            <v>0</v>
          </cell>
          <cell r="I516">
            <v>0.25</v>
          </cell>
          <cell r="J516">
            <v>875</v>
          </cell>
          <cell r="K516">
            <v>227</v>
          </cell>
          <cell r="L516">
            <v>794500</v>
          </cell>
          <cell r="M516">
            <v>0</v>
          </cell>
          <cell r="N516">
            <v>0</v>
          </cell>
          <cell r="O516">
            <v>70</v>
          </cell>
          <cell r="P516">
            <v>245000</v>
          </cell>
        </row>
        <row r="517">
          <cell r="B517" t="str">
            <v>黑色被覆  12TxAWG#14</v>
          </cell>
          <cell r="C517">
            <v>0</v>
          </cell>
          <cell r="D517">
            <v>0</v>
          </cell>
          <cell r="E517">
            <v>0</v>
          </cell>
          <cell r="F517">
            <v>0</v>
          </cell>
          <cell r="G517">
            <v>0</v>
          </cell>
          <cell r="H517">
            <v>0</v>
          </cell>
          <cell r="I517">
            <v>0</v>
          </cell>
          <cell r="J517">
            <v>0</v>
          </cell>
          <cell r="K517">
            <v>0</v>
          </cell>
          <cell r="L517">
            <v>0</v>
          </cell>
          <cell r="M517">
            <v>0</v>
          </cell>
          <cell r="N517">
            <v>0</v>
          </cell>
          <cell r="O517">
            <v>0</v>
          </cell>
          <cell r="P517">
            <v>0</v>
          </cell>
        </row>
        <row r="518">
          <cell r="A518">
            <v>23</v>
          </cell>
          <cell r="B518" t="str">
            <v>300V信號電纜,PVC絕緣,麥拉遮蔽(OVERALL &amp; INDIVID)PVC</v>
          </cell>
          <cell r="C518">
            <v>350</v>
          </cell>
          <cell r="D518" t="str">
            <v>M</v>
          </cell>
          <cell r="E518">
            <v>471</v>
          </cell>
          <cell r="F518">
            <v>164850</v>
          </cell>
          <cell r="G518">
            <v>0</v>
          </cell>
          <cell r="H518">
            <v>0</v>
          </cell>
          <cell r="I518">
            <v>0.4</v>
          </cell>
          <cell r="J518">
            <v>140</v>
          </cell>
          <cell r="K518">
            <v>471</v>
          </cell>
          <cell r="L518">
            <v>164850</v>
          </cell>
          <cell r="M518">
            <v>0</v>
          </cell>
          <cell r="N518">
            <v>0</v>
          </cell>
          <cell r="O518">
            <v>112</v>
          </cell>
          <cell r="P518">
            <v>39200</v>
          </cell>
        </row>
        <row r="519">
          <cell r="B519" t="str">
            <v>黑色被覆 24TxAWG#14</v>
          </cell>
          <cell r="C519">
            <v>0</v>
          </cell>
          <cell r="D519">
            <v>0</v>
          </cell>
          <cell r="E519">
            <v>0</v>
          </cell>
          <cell r="F519">
            <v>0</v>
          </cell>
          <cell r="G519">
            <v>0</v>
          </cell>
          <cell r="H519">
            <v>0</v>
          </cell>
          <cell r="I519">
            <v>0</v>
          </cell>
          <cell r="J519">
            <v>0</v>
          </cell>
          <cell r="K519">
            <v>0</v>
          </cell>
          <cell r="L519">
            <v>0</v>
          </cell>
          <cell r="M519">
            <v>0</v>
          </cell>
          <cell r="N519">
            <v>0</v>
          </cell>
          <cell r="O519">
            <v>0</v>
          </cell>
          <cell r="P519">
            <v>0</v>
          </cell>
        </row>
        <row r="520">
          <cell r="A520">
            <v>24</v>
          </cell>
          <cell r="B520" t="str">
            <v>HOT DIPPED GALV, STEEL CHANNEL 100X50X5X7.5</v>
          </cell>
          <cell r="C520">
            <v>50</v>
          </cell>
          <cell r="D520" t="str">
            <v>M</v>
          </cell>
          <cell r="E520">
            <v>200</v>
          </cell>
          <cell r="F520">
            <v>10000</v>
          </cell>
          <cell r="G520">
            <v>0</v>
          </cell>
          <cell r="H520">
            <v>0</v>
          </cell>
          <cell r="I520">
            <v>1.5</v>
          </cell>
          <cell r="J520">
            <v>75</v>
          </cell>
          <cell r="K520">
            <v>200</v>
          </cell>
          <cell r="L520">
            <v>10000</v>
          </cell>
          <cell r="M520">
            <v>0</v>
          </cell>
          <cell r="N520">
            <v>0</v>
          </cell>
          <cell r="O520">
            <v>420</v>
          </cell>
          <cell r="P520">
            <v>21000</v>
          </cell>
        </row>
        <row r="521">
          <cell r="A521">
            <v>25</v>
          </cell>
          <cell r="B521" t="str">
            <v>HOT DIPPED GALV, U- CHANNEL 41X41</v>
          </cell>
          <cell r="C521">
            <v>335</v>
          </cell>
          <cell r="D521" t="str">
            <v>M</v>
          </cell>
          <cell r="E521">
            <v>82</v>
          </cell>
          <cell r="F521">
            <v>27470</v>
          </cell>
          <cell r="G521">
            <v>0</v>
          </cell>
          <cell r="H521">
            <v>0</v>
          </cell>
          <cell r="I521">
            <v>0.40699999999999997</v>
          </cell>
          <cell r="J521">
            <v>136</v>
          </cell>
          <cell r="K521">
            <v>82</v>
          </cell>
          <cell r="L521">
            <v>27470</v>
          </cell>
          <cell r="M521">
            <v>0</v>
          </cell>
          <cell r="N521">
            <v>0</v>
          </cell>
          <cell r="O521">
            <v>114</v>
          </cell>
          <cell r="P521">
            <v>38190</v>
          </cell>
        </row>
        <row r="522">
          <cell r="A522">
            <v>26</v>
          </cell>
          <cell r="B522" t="str">
            <v>FLEXIBLE CONDUIT 1"</v>
          </cell>
          <cell r="C522">
            <v>40</v>
          </cell>
          <cell r="D522" t="str">
            <v>M</v>
          </cell>
          <cell r="E522">
            <v>252</v>
          </cell>
          <cell r="F522">
            <v>10080</v>
          </cell>
          <cell r="G522">
            <v>0</v>
          </cell>
          <cell r="H522">
            <v>0</v>
          </cell>
          <cell r="I522">
            <v>0.64</v>
          </cell>
          <cell r="J522">
            <v>26</v>
          </cell>
          <cell r="K522">
            <v>252</v>
          </cell>
          <cell r="L522">
            <v>10080</v>
          </cell>
          <cell r="M522">
            <v>0</v>
          </cell>
          <cell r="N522">
            <v>0</v>
          </cell>
          <cell r="O522">
            <v>179</v>
          </cell>
          <cell r="P522">
            <v>7160</v>
          </cell>
        </row>
        <row r="523">
          <cell r="A523">
            <v>27</v>
          </cell>
          <cell r="B523" t="str">
            <v>HOT DIPPED GALV. STEEL PLATE 1829X6401X3t</v>
          </cell>
          <cell r="C523">
            <v>2</v>
          </cell>
          <cell r="D523" t="str">
            <v>PCS</v>
          </cell>
          <cell r="E523">
            <v>1000</v>
          </cell>
          <cell r="F523">
            <v>2000</v>
          </cell>
          <cell r="G523">
            <v>0</v>
          </cell>
          <cell r="H523">
            <v>0</v>
          </cell>
          <cell r="I523">
            <v>10</v>
          </cell>
          <cell r="J523">
            <v>20</v>
          </cell>
          <cell r="K523">
            <v>1000</v>
          </cell>
          <cell r="L523">
            <v>2000</v>
          </cell>
          <cell r="M523">
            <v>0</v>
          </cell>
          <cell r="N523">
            <v>0</v>
          </cell>
          <cell r="O523">
            <v>2800</v>
          </cell>
          <cell r="P523">
            <v>5600</v>
          </cell>
        </row>
        <row r="524">
          <cell r="A524">
            <v>28</v>
          </cell>
          <cell r="B524" t="str">
            <v>1/4圓(半徑30公分)低溫偵測器之補償器遮蔽板SS316製</v>
          </cell>
          <cell r="C524">
            <v>4</v>
          </cell>
          <cell r="D524" t="str">
            <v>PCS</v>
          </cell>
          <cell r="E524">
            <v>3000</v>
          </cell>
          <cell r="F524">
            <v>12000</v>
          </cell>
          <cell r="G524">
            <v>0</v>
          </cell>
          <cell r="H524">
            <v>0</v>
          </cell>
          <cell r="I524">
            <v>4</v>
          </cell>
          <cell r="J524">
            <v>16</v>
          </cell>
          <cell r="K524">
            <v>3000</v>
          </cell>
          <cell r="L524">
            <v>12000</v>
          </cell>
          <cell r="M524">
            <v>0</v>
          </cell>
          <cell r="N524">
            <v>0</v>
          </cell>
          <cell r="O524">
            <v>1120</v>
          </cell>
          <cell r="P524">
            <v>4480</v>
          </cell>
        </row>
        <row r="525">
          <cell r="A525">
            <v>29</v>
          </cell>
          <cell r="B525" t="str">
            <v>接線箱,附端子板20P,FRP外殼,屋外防水型</v>
          </cell>
          <cell r="C525">
            <v>5</v>
          </cell>
          <cell r="D525" t="str">
            <v>SET</v>
          </cell>
          <cell r="E525">
            <v>3500</v>
          </cell>
          <cell r="F525">
            <v>17500</v>
          </cell>
          <cell r="G525">
            <v>0</v>
          </cell>
          <cell r="H525">
            <v>0</v>
          </cell>
          <cell r="I525">
            <v>4</v>
          </cell>
          <cell r="J525">
            <v>20</v>
          </cell>
          <cell r="K525">
            <v>3500</v>
          </cell>
          <cell r="L525">
            <v>17500</v>
          </cell>
          <cell r="M525">
            <v>0</v>
          </cell>
          <cell r="N525">
            <v>0</v>
          </cell>
          <cell r="O525">
            <v>1120</v>
          </cell>
          <cell r="P525">
            <v>5600</v>
          </cell>
        </row>
        <row r="526">
          <cell r="A526">
            <v>30</v>
          </cell>
          <cell r="B526" t="str">
            <v>接線箱,附端子板50P,FRP外殼,屋外防水型</v>
          </cell>
          <cell r="C526">
            <v>4</v>
          </cell>
          <cell r="D526" t="str">
            <v>SET</v>
          </cell>
          <cell r="E526">
            <v>5500</v>
          </cell>
          <cell r="F526">
            <v>22000</v>
          </cell>
          <cell r="G526">
            <v>0</v>
          </cell>
          <cell r="H526">
            <v>0</v>
          </cell>
          <cell r="I526">
            <v>8</v>
          </cell>
          <cell r="J526">
            <v>32</v>
          </cell>
          <cell r="K526">
            <v>5500</v>
          </cell>
          <cell r="L526">
            <v>22000</v>
          </cell>
          <cell r="M526">
            <v>0</v>
          </cell>
          <cell r="N526">
            <v>0</v>
          </cell>
          <cell r="O526">
            <v>2240</v>
          </cell>
          <cell r="P526">
            <v>8960</v>
          </cell>
        </row>
        <row r="527">
          <cell r="A527">
            <v>31</v>
          </cell>
          <cell r="B527" t="str">
            <v>接線箱,附端子板100P,FRP外殼,屋外防水型</v>
          </cell>
          <cell r="C527">
            <v>1</v>
          </cell>
          <cell r="D527" t="str">
            <v>SET</v>
          </cell>
          <cell r="E527">
            <v>9000</v>
          </cell>
          <cell r="F527">
            <v>9000</v>
          </cell>
          <cell r="G527">
            <v>0</v>
          </cell>
          <cell r="H527">
            <v>0</v>
          </cell>
          <cell r="I527">
            <v>12</v>
          </cell>
          <cell r="J527">
            <v>12</v>
          </cell>
          <cell r="K527">
            <v>9000</v>
          </cell>
          <cell r="L527">
            <v>9000</v>
          </cell>
          <cell r="M527">
            <v>0</v>
          </cell>
          <cell r="N527">
            <v>0</v>
          </cell>
          <cell r="O527">
            <v>3360</v>
          </cell>
          <cell r="P527">
            <v>3360</v>
          </cell>
        </row>
        <row r="528">
          <cell r="A528">
            <v>32</v>
          </cell>
          <cell r="B528" t="str">
            <v>HOT DIPPED GALV, STEEL CHANNEL 100X50X5X7.5X2.4高</v>
          </cell>
          <cell r="C528">
            <v>26</v>
          </cell>
          <cell r="D528" t="str">
            <v>SET</v>
          </cell>
          <cell r="E528">
            <v>2400</v>
          </cell>
          <cell r="F528">
            <v>62400</v>
          </cell>
          <cell r="G528">
            <v>0</v>
          </cell>
          <cell r="H528">
            <v>0</v>
          </cell>
          <cell r="I528">
            <v>3</v>
          </cell>
          <cell r="J528">
            <v>78</v>
          </cell>
          <cell r="K528">
            <v>2400</v>
          </cell>
          <cell r="L528">
            <v>62400</v>
          </cell>
          <cell r="M528">
            <v>0</v>
          </cell>
          <cell r="N528">
            <v>0</v>
          </cell>
          <cell r="O528">
            <v>840</v>
          </cell>
          <cell r="P528">
            <v>21840</v>
          </cell>
        </row>
        <row r="529">
          <cell r="B529" t="str">
            <v>附基礎</v>
          </cell>
          <cell r="C529">
            <v>0</v>
          </cell>
          <cell r="D529">
            <v>0</v>
          </cell>
          <cell r="E529">
            <v>0</v>
          </cell>
          <cell r="F529">
            <v>0</v>
          </cell>
          <cell r="G529">
            <v>0</v>
          </cell>
          <cell r="H529">
            <v>0</v>
          </cell>
          <cell r="I529">
            <v>0</v>
          </cell>
          <cell r="J529">
            <v>0</v>
          </cell>
          <cell r="K529">
            <v>0</v>
          </cell>
          <cell r="L529">
            <v>0</v>
          </cell>
          <cell r="M529">
            <v>0</v>
          </cell>
          <cell r="N529">
            <v>0</v>
          </cell>
          <cell r="O529">
            <v>0</v>
          </cell>
          <cell r="P529">
            <v>0</v>
          </cell>
        </row>
        <row r="530">
          <cell r="A530">
            <v>33</v>
          </cell>
          <cell r="B530" t="str">
            <v>DITTO, BUT STEEL CHANNEL 為3.6M高</v>
          </cell>
          <cell r="C530">
            <v>13</v>
          </cell>
          <cell r="D530" t="str">
            <v>SET</v>
          </cell>
          <cell r="E530">
            <v>3600</v>
          </cell>
          <cell r="F530">
            <v>46800</v>
          </cell>
          <cell r="G530">
            <v>0</v>
          </cell>
          <cell r="H530">
            <v>0</v>
          </cell>
          <cell r="I530">
            <v>4</v>
          </cell>
          <cell r="J530">
            <v>52</v>
          </cell>
          <cell r="K530">
            <v>3600</v>
          </cell>
          <cell r="L530">
            <v>46800</v>
          </cell>
          <cell r="M530">
            <v>0</v>
          </cell>
          <cell r="N530">
            <v>0</v>
          </cell>
          <cell r="O530">
            <v>1120</v>
          </cell>
          <cell r="P530">
            <v>14560</v>
          </cell>
        </row>
        <row r="531">
          <cell r="A531">
            <v>34</v>
          </cell>
          <cell r="B531" t="str">
            <v>DITTO, BUT STEEL CHANNEL 為1.95M高</v>
          </cell>
          <cell r="C531">
            <v>3</v>
          </cell>
          <cell r="D531" t="str">
            <v>SET</v>
          </cell>
          <cell r="E531">
            <v>2000</v>
          </cell>
          <cell r="F531">
            <v>6000</v>
          </cell>
          <cell r="G531">
            <v>0</v>
          </cell>
          <cell r="H531">
            <v>0</v>
          </cell>
          <cell r="I531">
            <v>3</v>
          </cell>
          <cell r="J531">
            <v>9</v>
          </cell>
          <cell r="K531">
            <v>2000</v>
          </cell>
          <cell r="L531">
            <v>6000</v>
          </cell>
          <cell r="M531">
            <v>0</v>
          </cell>
          <cell r="N531">
            <v>0</v>
          </cell>
          <cell r="O531">
            <v>840</v>
          </cell>
          <cell r="P531">
            <v>2520</v>
          </cell>
        </row>
        <row r="532">
          <cell r="A532">
            <v>35</v>
          </cell>
          <cell r="B532" t="str">
            <v xml:space="preserve">MISCELLANEOUS </v>
          </cell>
          <cell r="C532">
            <v>1</v>
          </cell>
          <cell r="D532" t="str">
            <v>LOT</v>
          </cell>
          <cell r="E532">
            <v>743902.5</v>
          </cell>
          <cell r="F532">
            <v>743903</v>
          </cell>
          <cell r="G532">
            <v>0</v>
          </cell>
          <cell r="H532">
            <v>0</v>
          </cell>
          <cell r="I532">
            <v>646.55000000000007</v>
          </cell>
          <cell r="J532">
            <v>647</v>
          </cell>
          <cell r="K532">
            <v>743903</v>
          </cell>
          <cell r="L532">
            <v>743903</v>
          </cell>
          <cell r="M532">
            <v>0</v>
          </cell>
          <cell r="N532">
            <v>0</v>
          </cell>
          <cell r="O532">
            <v>181034</v>
          </cell>
          <cell r="P532">
            <v>181034</v>
          </cell>
        </row>
        <row r="533">
          <cell r="B533" t="str">
            <v>SUB-TOTAL : (I)</v>
          </cell>
          <cell r="C533">
            <v>0</v>
          </cell>
          <cell r="D533">
            <v>0</v>
          </cell>
          <cell r="E533">
            <v>0</v>
          </cell>
          <cell r="F533">
            <v>15621953</v>
          </cell>
          <cell r="G533">
            <v>0</v>
          </cell>
          <cell r="H533">
            <v>0</v>
          </cell>
          <cell r="I533">
            <v>0</v>
          </cell>
          <cell r="J533">
            <v>13628</v>
          </cell>
          <cell r="K533">
            <v>0</v>
          </cell>
          <cell r="L533">
            <v>15621953</v>
          </cell>
          <cell r="M533">
            <v>0</v>
          </cell>
          <cell r="N533">
            <v>0</v>
          </cell>
          <cell r="O533">
            <v>0</v>
          </cell>
          <cell r="P533">
            <v>3816326</v>
          </cell>
        </row>
        <row r="536">
          <cell r="A536" t="str">
            <v>J.</v>
          </cell>
          <cell r="B536" t="str">
            <v>U/G CONDUIT BANK</v>
          </cell>
          <cell r="C536">
            <v>0</v>
          </cell>
          <cell r="D536">
            <v>0</v>
          </cell>
          <cell r="E536">
            <v>0</v>
          </cell>
          <cell r="F536">
            <v>0</v>
          </cell>
          <cell r="G536">
            <v>0</v>
          </cell>
          <cell r="H536">
            <v>0</v>
          </cell>
          <cell r="I536">
            <v>0</v>
          </cell>
          <cell r="J536">
            <v>0</v>
          </cell>
          <cell r="K536">
            <v>0</v>
          </cell>
          <cell r="L536">
            <v>0</v>
          </cell>
          <cell r="M536">
            <v>0</v>
          </cell>
          <cell r="N536">
            <v>0</v>
          </cell>
          <cell r="O536">
            <v>0</v>
          </cell>
          <cell r="P536">
            <v>0</v>
          </cell>
        </row>
        <row r="537">
          <cell r="A537" t="str">
            <v>J.1.3</v>
          </cell>
          <cell r="B537" t="str">
            <v>_x0000_PVC CONDUIT, THICK WALL, CNS1302 SCH._x0000_B , 4"</v>
          </cell>
          <cell r="C537">
            <v>16500</v>
          </cell>
          <cell r="D537" t="str">
            <v>M</v>
          </cell>
          <cell r="E537">
            <v>128</v>
          </cell>
          <cell r="F537">
            <v>2112000</v>
          </cell>
        </row>
        <row r="538">
          <cell r="A538" t="str">
            <v>J.1</v>
          </cell>
          <cell r="B538" t="str">
            <v>U/G CONDUIT BANK FOR TEL., P/P, CCTV, APS</v>
          </cell>
          <cell r="C538">
            <v>0</v>
          </cell>
          <cell r="D538">
            <v>0</v>
          </cell>
          <cell r="E538">
            <v>0</v>
          </cell>
          <cell r="F538">
            <v>0</v>
          </cell>
          <cell r="G538">
            <v>0</v>
          </cell>
          <cell r="H538">
            <v>0</v>
          </cell>
          <cell r="I538">
            <v>0</v>
          </cell>
          <cell r="J538">
            <v>0</v>
          </cell>
          <cell r="K538">
            <v>0</v>
          </cell>
          <cell r="L538">
            <v>0</v>
          </cell>
          <cell r="M538">
            <v>0</v>
          </cell>
          <cell r="N538">
            <v>0</v>
          </cell>
          <cell r="O538">
            <v>0</v>
          </cell>
          <cell r="P538">
            <v>0</v>
          </cell>
        </row>
        <row r="539">
          <cell r="A539" t="str">
            <v>J.1.1</v>
          </cell>
          <cell r="B539" t="str">
            <v xml:space="preserve"> PVC CONDUIT, THICK WALL, CNS1302 SCH. B , 1"</v>
          </cell>
          <cell r="C539">
            <v>800</v>
          </cell>
          <cell r="D539" t="str">
            <v>M</v>
          </cell>
          <cell r="E539">
            <v>16</v>
          </cell>
          <cell r="F539">
            <v>12800</v>
          </cell>
          <cell r="G539">
            <v>0</v>
          </cell>
          <cell r="H539">
            <v>0</v>
          </cell>
          <cell r="I539">
            <v>0.22</v>
          </cell>
          <cell r="J539">
            <v>176</v>
          </cell>
          <cell r="K539">
            <v>16</v>
          </cell>
          <cell r="L539">
            <v>12800</v>
          </cell>
          <cell r="M539">
            <v>0</v>
          </cell>
          <cell r="N539">
            <v>0</v>
          </cell>
          <cell r="O539">
            <v>62</v>
          </cell>
          <cell r="P539">
            <v>49600</v>
          </cell>
        </row>
        <row r="540">
          <cell r="A540" t="str">
            <v>J.1.2</v>
          </cell>
          <cell r="B540" t="str">
            <v xml:space="preserve"> PVC CONDUIT, THICK WALL, CNS1302 SCH. B , 2"</v>
          </cell>
          <cell r="C540">
            <v>22000</v>
          </cell>
          <cell r="D540" t="str">
            <v>M</v>
          </cell>
          <cell r="E540">
            <v>38</v>
          </cell>
          <cell r="F540">
            <v>836000</v>
          </cell>
          <cell r="G540">
            <v>0</v>
          </cell>
          <cell r="H540">
            <v>0</v>
          </cell>
          <cell r="I540">
            <v>0.3</v>
          </cell>
          <cell r="J540">
            <v>6600</v>
          </cell>
          <cell r="K540">
            <v>38</v>
          </cell>
          <cell r="L540">
            <v>836000</v>
          </cell>
          <cell r="M540">
            <v>0</v>
          </cell>
          <cell r="N540">
            <v>0</v>
          </cell>
          <cell r="O540">
            <v>84</v>
          </cell>
          <cell r="P540">
            <v>1848000</v>
          </cell>
        </row>
        <row r="541">
          <cell r="A541" t="str">
            <v>J.1.3</v>
          </cell>
          <cell r="B541" t="str">
            <v xml:space="preserve"> PVC CONDUIT, THICK WALL, CNS1302 SCH. B , 4"</v>
          </cell>
          <cell r="C541">
            <v>16500</v>
          </cell>
          <cell r="D541" t="str">
            <v>M</v>
          </cell>
          <cell r="E541">
            <v>128</v>
          </cell>
          <cell r="F541">
            <v>2112000</v>
          </cell>
          <cell r="G541">
            <v>0</v>
          </cell>
          <cell r="H541">
            <v>0</v>
          </cell>
          <cell r="I541">
            <v>0.43</v>
          </cell>
          <cell r="J541">
            <v>7095</v>
          </cell>
          <cell r="K541">
            <v>128</v>
          </cell>
          <cell r="L541">
            <v>2112000</v>
          </cell>
          <cell r="M541">
            <v>0</v>
          </cell>
          <cell r="N541">
            <v>0</v>
          </cell>
          <cell r="O541">
            <v>120</v>
          </cell>
          <cell r="P541">
            <v>1980000</v>
          </cell>
        </row>
        <row r="542">
          <cell r="A542" t="str">
            <v>J.1.4</v>
          </cell>
          <cell r="B542" t="str">
            <v xml:space="preserve"> PVC CONDUIT, THICK WALL, CNS1302 SCH. B , 6"</v>
          </cell>
          <cell r="C542">
            <v>8000</v>
          </cell>
          <cell r="D542" t="str">
            <v>M</v>
          </cell>
          <cell r="E542">
            <v>242</v>
          </cell>
          <cell r="F542">
            <v>1936000</v>
          </cell>
          <cell r="G542">
            <v>0</v>
          </cell>
          <cell r="H542">
            <v>0</v>
          </cell>
          <cell r="I542">
            <v>0.68</v>
          </cell>
          <cell r="J542">
            <v>5440</v>
          </cell>
          <cell r="K542">
            <v>242</v>
          </cell>
          <cell r="L542">
            <v>1936000</v>
          </cell>
          <cell r="M542">
            <v>0</v>
          </cell>
          <cell r="N542">
            <v>0</v>
          </cell>
          <cell r="O542">
            <v>190</v>
          </cell>
          <cell r="P542">
            <v>1520000</v>
          </cell>
        </row>
        <row r="543">
          <cell r="A543" t="str">
            <v>J.1.5</v>
          </cell>
          <cell r="B543" t="str">
            <v xml:space="preserve"> EXCAVATION</v>
          </cell>
          <cell r="C543">
            <v>7000</v>
          </cell>
          <cell r="D543" t="str">
            <v>M3</v>
          </cell>
          <cell r="E543" t="str">
            <v>M+L</v>
          </cell>
          <cell r="F543" t="str">
            <v>M+L</v>
          </cell>
          <cell r="G543">
            <v>0</v>
          </cell>
          <cell r="H543">
            <v>0</v>
          </cell>
          <cell r="I543">
            <v>0</v>
          </cell>
          <cell r="J543">
            <v>0</v>
          </cell>
          <cell r="K543" t="str">
            <v>M+L</v>
          </cell>
          <cell r="L543" t="str">
            <v>M+L</v>
          </cell>
          <cell r="M543">
            <v>0</v>
          </cell>
          <cell r="N543">
            <v>0</v>
          </cell>
          <cell r="O543">
            <v>60</v>
          </cell>
          <cell r="P543">
            <v>420000</v>
          </cell>
        </row>
        <row r="544">
          <cell r="A544" t="str">
            <v>J.1.6</v>
          </cell>
          <cell r="B544" t="str">
            <v xml:space="preserve"> BACKFILL</v>
          </cell>
          <cell r="C544">
            <v>5100</v>
          </cell>
          <cell r="D544" t="str">
            <v>M3</v>
          </cell>
          <cell r="E544" t="str">
            <v>M+L</v>
          </cell>
          <cell r="F544" t="str">
            <v>M+L</v>
          </cell>
          <cell r="G544">
            <v>0</v>
          </cell>
          <cell r="H544">
            <v>0</v>
          </cell>
          <cell r="I544">
            <v>0</v>
          </cell>
          <cell r="J544">
            <v>0</v>
          </cell>
          <cell r="K544" t="str">
            <v>M+L</v>
          </cell>
          <cell r="L544" t="str">
            <v>M+L</v>
          </cell>
          <cell r="M544">
            <v>0</v>
          </cell>
          <cell r="N544">
            <v>0</v>
          </cell>
          <cell r="O544">
            <v>100</v>
          </cell>
          <cell r="P544">
            <v>510000</v>
          </cell>
        </row>
        <row r="545">
          <cell r="A545" t="str">
            <v>J.1.7</v>
          </cell>
          <cell r="B545" t="str">
            <v xml:space="preserve"> CONCRETE FOR DUCT BANK 2000 PSI</v>
          </cell>
          <cell r="C545">
            <v>1900</v>
          </cell>
          <cell r="D545" t="str">
            <v>M3</v>
          </cell>
          <cell r="E545" t="str">
            <v>M+L</v>
          </cell>
          <cell r="F545" t="str">
            <v>M+L</v>
          </cell>
          <cell r="G545">
            <v>0</v>
          </cell>
          <cell r="H545">
            <v>0</v>
          </cell>
          <cell r="I545">
            <v>0</v>
          </cell>
          <cell r="J545">
            <v>0</v>
          </cell>
          <cell r="K545" t="str">
            <v>M+L</v>
          </cell>
          <cell r="L545" t="str">
            <v>M+L</v>
          </cell>
          <cell r="M545">
            <v>0</v>
          </cell>
          <cell r="N545">
            <v>0</v>
          </cell>
          <cell r="O545">
            <v>1700</v>
          </cell>
          <cell r="P545">
            <v>3230000</v>
          </cell>
        </row>
        <row r="546">
          <cell r="A546" t="str">
            <v>J.1.8</v>
          </cell>
          <cell r="B546" t="str">
            <v xml:space="preserve"> RED COLORED OXIDE</v>
          </cell>
          <cell r="C546">
            <v>17100</v>
          </cell>
          <cell r="D546" t="str">
            <v>KG</v>
          </cell>
          <cell r="E546" t="str">
            <v>M+L</v>
          </cell>
          <cell r="F546" t="str">
            <v>M+L</v>
          </cell>
          <cell r="G546">
            <v>0</v>
          </cell>
          <cell r="H546">
            <v>0</v>
          </cell>
          <cell r="I546">
            <v>0</v>
          </cell>
          <cell r="J546">
            <v>0</v>
          </cell>
          <cell r="K546" t="str">
            <v>M+L</v>
          </cell>
          <cell r="L546" t="str">
            <v>M+L</v>
          </cell>
          <cell r="M546">
            <v>0</v>
          </cell>
          <cell r="N546">
            <v>0</v>
          </cell>
          <cell r="O546">
            <v>60</v>
          </cell>
          <cell r="P546">
            <v>1026000</v>
          </cell>
          <cell r="Q546">
            <v>6089</v>
          </cell>
        </row>
        <row r="547">
          <cell r="A547" t="str">
            <v>J.1.9</v>
          </cell>
          <cell r="B547" t="str">
            <v xml:space="preserve"> DISPOSAL</v>
          </cell>
          <cell r="C547">
            <v>1900</v>
          </cell>
          <cell r="D547" t="str">
            <v>M3</v>
          </cell>
          <cell r="E547" t="str">
            <v>M+L</v>
          </cell>
          <cell r="F547" t="str">
            <v>M+L</v>
          </cell>
          <cell r="G547">
            <v>0</v>
          </cell>
          <cell r="H547">
            <v>0</v>
          </cell>
          <cell r="I547">
            <v>0</v>
          </cell>
          <cell r="J547">
            <v>0</v>
          </cell>
          <cell r="K547" t="str">
            <v>M+L</v>
          </cell>
          <cell r="L547" t="str">
            <v>M+L</v>
          </cell>
          <cell r="M547">
            <v>0</v>
          </cell>
          <cell r="N547">
            <v>0</v>
          </cell>
          <cell r="O547">
            <v>220</v>
          </cell>
          <cell r="P547">
            <v>418000</v>
          </cell>
        </row>
        <row r="548">
          <cell r="A548" t="str">
            <v>J.1.10</v>
          </cell>
          <cell r="B548" t="str">
            <v xml:space="preserve"> FORMWORK</v>
          </cell>
          <cell r="C548">
            <v>5200</v>
          </cell>
          <cell r="D548" t="str">
            <v>M2</v>
          </cell>
          <cell r="E548" t="str">
            <v>M+L</v>
          </cell>
          <cell r="F548" t="str">
            <v>M+L</v>
          </cell>
          <cell r="G548">
            <v>0</v>
          </cell>
          <cell r="H548">
            <v>0</v>
          </cell>
          <cell r="I548">
            <v>0</v>
          </cell>
          <cell r="J548">
            <v>0</v>
          </cell>
          <cell r="K548" t="str">
            <v>M+L</v>
          </cell>
          <cell r="L548" t="str">
            <v>M+L</v>
          </cell>
          <cell r="M548">
            <v>0</v>
          </cell>
          <cell r="N548">
            <v>0</v>
          </cell>
          <cell r="O548">
            <v>360</v>
          </cell>
          <cell r="P548">
            <v>1872000</v>
          </cell>
        </row>
        <row r="549">
          <cell r="A549" t="str">
            <v>J.1.11</v>
          </cell>
          <cell r="B549" t="str">
            <v xml:space="preserve"> RE-BAR</v>
          </cell>
          <cell r="C549">
            <v>36500</v>
          </cell>
          <cell r="D549" t="str">
            <v>KG</v>
          </cell>
          <cell r="E549" t="str">
            <v>M+L</v>
          </cell>
          <cell r="F549" t="str">
            <v>M+L</v>
          </cell>
          <cell r="G549">
            <v>0</v>
          </cell>
          <cell r="H549">
            <v>0</v>
          </cell>
          <cell r="I549">
            <v>0</v>
          </cell>
          <cell r="J549">
            <v>0</v>
          </cell>
          <cell r="K549" t="str">
            <v>M+L</v>
          </cell>
          <cell r="L549" t="str">
            <v>M+L</v>
          </cell>
          <cell r="M549">
            <v>0</v>
          </cell>
          <cell r="N549">
            <v>0</v>
          </cell>
          <cell r="O549">
            <v>16</v>
          </cell>
          <cell r="P549">
            <v>584000</v>
          </cell>
        </row>
        <row r="550">
          <cell r="A550" t="str">
            <v>J.1.12</v>
          </cell>
          <cell r="B550" t="str">
            <v xml:space="preserve"> MAN-HOLE, 2,000 L x 2,000 W x 2,000 D</v>
          </cell>
          <cell r="C550">
            <v>24</v>
          </cell>
          <cell r="D550" t="str">
            <v>SET</v>
          </cell>
          <cell r="E550" t="str">
            <v>M+L</v>
          </cell>
          <cell r="F550" t="str">
            <v>M+L</v>
          </cell>
          <cell r="G550">
            <v>0</v>
          </cell>
          <cell r="H550">
            <v>0</v>
          </cell>
          <cell r="I550">
            <v>0</v>
          </cell>
          <cell r="J550">
            <v>0</v>
          </cell>
          <cell r="K550" t="str">
            <v>M+L</v>
          </cell>
          <cell r="L550" t="str">
            <v>M+L</v>
          </cell>
          <cell r="M550">
            <v>0</v>
          </cell>
          <cell r="N550">
            <v>0</v>
          </cell>
          <cell r="O550">
            <v>65000</v>
          </cell>
          <cell r="P550">
            <v>1560000</v>
          </cell>
        </row>
        <row r="551">
          <cell r="A551" t="str">
            <v>J.1.13</v>
          </cell>
          <cell r="B551" t="str">
            <v xml:space="preserve"> MAN-HOLE, 1,500 L x 1,500 W x 2,000 D</v>
          </cell>
          <cell r="C551">
            <v>0</v>
          </cell>
          <cell r="D551" t="str">
            <v>SET</v>
          </cell>
          <cell r="E551" t="str">
            <v>M+L</v>
          </cell>
          <cell r="F551" t="str">
            <v>M+L</v>
          </cell>
          <cell r="G551">
            <v>0</v>
          </cell>
          <cell r="H551">
            <v>0</v>
          </cell>
          <cell r="I551">
            <v>0</v>
          </cell>
          <cell r="J551">
            <v>0</v>
          </cell>
          <cell r="K551" t="str">
            <v>M+L</v>
          </cell>
          <cell r="L551" t="str">
            <v>M+L</v>
          </cell>
          <cell r="M551">
            <v>0</v>
          </cell>
          <cell r="N551">
            <v>0</v>
          </cell>
          <cell r="O551">
            <v>52000</v>
          </cell>
          <cell r="P551">
            <v>0</v>
          </cell>
        </row>
        <row r="552">
          <cell r="A552" t="str">
            <v>J.1.14</v>
          </cell>
          <cell r="B552" t="str">
            <v xml:space="preserve"> COMPOND FOR WATER SEALING(IN MH.)</v>
          </cell>
          <cell r="C552">
            <v>2500</v>
          </cell>
          <cell r="D552" t="str">
            <v>KG</v>
          </cell>
          <cell r="E552" t="str">
            <v>M+L</v>
          </cell>
          <cell r="F552" t="str">
            <v>M+L</v>
          </cell>
          <cell r="G552">
            <v>0</v>
          </cell>
          <cell r="H552">
            <v>0</v>
          </cell>
          <cell r="I552">
            <v>0</v>
          </cell>
          <cell r="J552">
            <v>0</v>
          </cell>
          <cell r="K552" t="str">
            <v>M+L</v>
          </cell>
          <cell r="L552" t="str">
            <v>M+L</v>
          </cell>
          <cell r="M552">
            <v>0</v>
          </cell>
          <cell r="N552">
            <v>0</v>
          </cell>
          <cell r="O552">
            <v>200</v>
          </cell>
          <cell r="P552">
            <v>500000</v>
          </cell>
        </row>
        <row r="553">
          <cell r="B553" t="str">
            <v>SUB-TOTAL : (J.1)</v>
          </cell>
          <cell r="C553">
            <v>0</v>
          </cell>
          <cell r="D553">
            <v>0</v>
          </cell>
          <cell r="E553">
            <v>0</v>
          </cell>
          <cell r="F553">
            <v>4896800</v>
          </cell>
          <cell r="G553">
            <v>0</v>
          </cell>
          <cell r="H553">
            <v>0</v>
          </cell>
          <cell r="I553">
            <v>0</v>
          </cell>
          <cell r="J553">
            <v>19311</v>
          </cell>
          <cell r="K553">
            <v>0</v>
          </cell>
          <cell r="L553">
            <v>4896800</v>
          </cell>
          <cell r="M553">
            <v>0</v>
          </cell>
          <cell r="N553">
            <v>0</v>
          </cell>
          <cell r="O553">
            <v>0</v>
          </cell>
          <cell r="P553">
            <v>15517600</v>
          </cell>
        </row>
        <row r="555">
          <cell r="A555" t="str">
            <v>J.2</v>
          </cell>
          <cell r="B555" t="str">
            <v>U/G CONDUIT BANK FOR TEL., P/P, CCTV, APS</v>
          </cell>
          <cell r="C555">
            <v>0</v>
          </cell>
          <cell r="D555">
            <v>0</v>
          </cell>
          <cell r="E555">
            <v>0</v>
          </cell>
          <cell r="F555">
            <v>0</v>
          </cell>
          <cell r="G555">
            <v>0</v>
          </cell>
          <cell r="H555">
            <v>0</v>
          </cell>
          <cell r="I555">
            <v>0.22</v>
          </cell>
          <cell r="J555">
            <v>0</v>
          </cell>
          <cell r="K555">
            <v>0</v>
          </cell>
          <cell r="L555">
            <v>0</v>
          </cell>
          <cell r="M555">
            <v>0</v>
          </cell>
          <cell r="N555">
            <v>0</v>
          </cell>
          <cell r="O555">
            <v>0</v>
          </cell>
          <cell r="P555">
            <v>0</v>
          </cell>
        </row>
        <row r="556">
          <cell r="A556" t="str">
            <v>J.2.1</v>
          </cell>
          <cell r="B556" t="str">
            <v xml:space="preserve"> PVC CONDUIT, THICK WALL, CNS1302 SCH. B , 1"</v>
          </cell>
          <cell r="C556">
            <v>1000</v>
          </cell>
          <cell r="D556" t="str">
            <v>M</v>
          </cell>
          <cell r="E556">
            <v>16</v>
          </cell>
          <cell r="F556">
            <v>16000</v>
          </cell>
          <cell r="G556">
            <v>0</v>
          </cell>
          <cell r="H556">
            <v>0</v>
          </cell>
          <cell r="I556">
            <v>0.22</v>
          </cell>
          <cell r="J556">
            <v>220</v>
          </cell>
          <cell r="K556">
            <v>16</v>
          </cell>
          <cell r="L556">
            <v>16000</v>
          </cell>
          <cell r="M556">
            <v>0</v>
          </cell>
          <cell r="N556">
            <v>0</v>
          </cell>
          <cell r="O556">
            <v>62</v>
          </cell>
          <cell r="P556">
            <v>62000</v>
          </cell>
        </row>
        <row r="557">
          <cell r="A557" t="str">
            <v>J.2.2</v>
          </cell>
          <cell r="B557" t="str">
            <v xml:space="preserve"> PVC CONDUIT, THICK WALL, CNS1302 SCH. B , 2"</v>
          </cell>
          <cell r="C557">
            <v>26000</v>
          </cell>
          <cell r="D557" t="str">
            <v>M</v>
          </cell>
          <cell r="E557">
            <v>38</v>
          </cell>
          <cell r="F557">
            <v>988000</v>
          </cell>
          <cell r="G557">
            <v>0</v>
          </cell>
          <cell r="H557">
            <v>0</v>
          </cell>
          <cell r="I557">
            <v>0.3</v>
          </cell>
          <cell r="J557">
            <v>7800</v>
          </cell>
          <cell r="K557">
            <v>38</v>
          </cell>
          <cell r="L557">
            <v>988000</v>
          </cell>
          <cell r="M557">
            <v>0</v>
          </cell>
          <cell r="N557">
            <v>0</v>
          </cell>
          <cell r="O557">
            <v>84</v>
          </cell>
          <cell r="P557">
            <v>2184000</v>
          </cell>
        </row>
        <row r="558">
          <cell r="A558" t="str">
            <v>J.2.3</v>
          </cell>
          <cell r="B558" t="str">
            <v xml:space="preserve"> EXCAVATION</v>
          </cell>
          <cell r="C558">
            <v>3500</v>
          </cell>
          <cell r="D558" t="str">
            <v>M3</v>
          </cell>
          <cell r="E558" t="str">
            <v>M+L</v>
          </cell>
          <cell r="F558" t="str">
            <v>M+L</v>
          </cell>
          <cell r="G558">
            <v>0</v>
          </cell>
          <cell r="H558">
            <v>0</v>
          </cell>
          <cell r="I558">
            <v>0</v>
          </cell>
          <cell r="J558">
            <v>0</v>
          </cell>
          <cell r="K558" t="str">
            <v>M+L</v>
          </cell>
          <cell r="L558" t="str">
            <v>M+L</v>
          </cell>
          <cell r="M558">
            <v>0</v>
          </cell>
          <cell r="N558">
            <v>0</v>
          </cell>
          <cell r="O558">
            <v>60</v>
          </cell>
          <cell r="P558">
            <v>210000</v>
          </cell>
        </row>
        <row r="559">
          <cell r="A559" t="str">
            <v>J.2.4</v>
          </cell>
          <cell r="B559" t="str">
            <v xml:space="preserve"> BACKFILL</v>
          </cell>
          <cell r="C559">
            <v>2550</v>
          </cell>
          <cell r="D559" t="str">
            <v>M3</v>
          </cell>
          <cell r="E559" t="str">
            <v>M+L</v>
          </cell>
          <cell r="F559" t="str">
            <v>M+L</v>
          </cell>
          <cell r="G559">
            <v>0</v>
          </cell>
          <cell r="H559">
            <v>0</v>
          </cell>
          <cell r="I559">
            <v>0</v>
          </cell>
          <cell r="J559">
            <v>0</v>
          </cell>
          <cell r="K559" t="str">
            <v>M+L</v>
          </cell>
          <cell r="L559" t="str">
            <v>M+L</v>
          </cell>
          <cell r="M559">
            <v>0</v>
          </cell>
          <cell r="N559">
            <v>0</v>
          </cell>
          <cell r="O559">
            <v>100</v>
          </cell>
          <cell r="P559">
            <v>255000</v>
          </cell>
        </row>
        <row r="560">
          <cell r="A560" t="str">
            <v>J.2.5</v>
          </cell>
          <cell r="B560" t="str">
            <v xml:space="preserve"> CONCRETE FOR DUCT BANK 2000 PSI</v>
          </cell>
          <cell r="C560">
            <v>950</v>
          </cell>
          <cell r="D560" t="str">
            <v>M3</v>
          </cell>
          <cell r="E560" t="str">
            <v>M+L</v>
          </cell>
          <cell r="F560" t="str">
            <v>M+L</v>
          </cell>
          <cell r="G560">
            <v>0</v>
          </cell>
          <cell r="H560">
            <v>0</v>
          </cell>
          <cell r="I560">
            <v>0</v>
          </cell>
          <cell r="J560">
            <v>0</v>
          </cell>
          <cell r="K560" t="str">
            <v>M+L</v>
          </cell>
          <cell r="L560" t="str">
            <v>M+L</v>
          </cell>
          <cell r="M560">
            <v>0</v>
          </cell>
          <cell r="N560">
            <v>0</v>
          </cell>
          <cell r="O560">
            <v>1700</v>
          </cell>
          <cell r="P560">
            <v>1615000</v>
          </cell>
        </row>
        <row r="561">
          <cell r="A561" t="str">
            <v>J.2.6</v>
          </cell>
          <cell r="B561" t="str">
            <v xml:space="preserve"> RED COLORED OXIDE</v>
          </cell>
          <cell r="C561">
            <v>8550</v>
          </cell>
          <cell r="D561" t="str">
            <v>KG</v>
          </cell>
          <cell r="E561" t="str">
            <v>M+L</v>
          </cell>
          <cell r="F561" t="str">
            <v>M+L</v>
          </cell>
          <cell r="G561">
            <v>0</v>
          </cell>
          <cell r="H561">
            <v>0</v>
          </cell>
          <cell r="I561">
            <v>0</v>
          </cell>
          <cell r="J561">
            <v>0</v>
          </cell>
          <cell r="K561" t="str">
            <v>M+L</v>
          </cell>
          <cell r="L561" t="str">
            <v>M+L</v>
          </cell>
          <cell r="M561">
            <v>0</v>
          </cell>
          <cell r="N561">
            <v>0</v>
          </cell>
          <cell r="O561">
            <v>60</v>
          </cell>
          <cell r="P561">
            <v>513000</v>
          </cell>
        </row>
        <row r="562">
          <cell r="A562" t="str">
            <v>J.2.7</v>
          </cell>
          <cell r="B562" t="str">
            <v xml:space="preserve"> DISPOSAL</v>
          </cell>
          <cell r="C562">
            <v>950</v>
          </cell>
          <cell r="D562" t="str">
            <v>M3</v>
          </cell>
          <cell r="E562" t="str">
            <v>M+L</v>
          </cell>
          <cell r="F562" t="str">
            <v>M+L</v>
          </cell>
          <cell r="G562">
            <v>0</v>
          </cell>
          <cell r="H562">
            <v>0</v>
          </cell>
          <cell r="I562">
            <v>0</v>
          </cell>
          <cell r="J562">
            <v>0</v>
          </cell>
          <cell r="K562" t="str">
            <v>M+L</v>
          </cell>
          <cell r="L562" t="str">
            <v>M+L</v>
          </cell>
          <cell r="M562">
            <v>0</v>
          </cell>
          <cell r="N562">
            <v>0</v>
          </cell>
          <cell r="O562">
            <v>220</v>
          </cell>
          <cell r="P562">
            <v>209000</v>
          </cell>
        </row>
        <row r="563">
          <cell r="A563" t="str">
            <v>J.2.8</v>
          </cell>
          <cell r="B563" t="str">
            <v xml:space="preserve"> FORMWORK</v>
          </cell>
          <cell r="C563">
            <v>2000</v>
          </cell>
          <cell r="D563" t="str">
            <v>M2</v>
          </cell>
          <cell r="E563" t="str">
            <v>M+L</v>
          </cell>
          <cell r="F563" t="str">
            <v>M+L</v>
          </cell>
          <cell r="G563">
            <v>0</v>
          </cell>
          <cell r="H563">
            <v>0</v>
          </cell>
          <cell r="I563">
            <v>0</v>
          </cell>
          <cell r="J563">
            <v>0</v>
          </cell>
          <cell r="K563" t="str">
            <v>M+L</v>
          </cell>
          <cell r="L563" t="str">
            <v>M+L</v>
          </cell>
          <cell r="M563">
            <v>0</v>
          </cell>
          <cell r="N563">
            <v>0</v>
          </cell>
          <cell r="O563">
            <v>360</v>
          </cell>
          <cell r="P563">
            <v>720000</v>
          </cell>
        </row>
        <row r="564">
          <cell r="A564" t="str">
            <v>J.2.9</v>
          </cell>
          <cell r="B564" t="str">
            <v xml:space="preserve"> RE-BAR</v>
          </cell>
          <cell r="C564">
            <v>18250</v>
          </cell>
          <cell r="D564" t="str">
            <v>KG</v>
          </cell>
          <cell r="E564" t="str">
            <v>M+L</v>
          </cell>
          <cell r="F564" t="str">
            <v>M+L</v>
          </cell>
          <cell r="G564">
            <v>0</v>
          </cell>
          <cell r="H564">
            <v>0</v>
          </cell>
          <cell r="I564">
            <v>0</v>
          </cell>
          <cell r="J564">
            <v>0</v>
          </cell>
          <cell r="K564" t="str">
            <v>M+L</v>
          </cell>
          <cell r="L564" t="str">
            <v>M+L</v>
          </cell>
          <cell r="M564">
            <v>0</v>
          </cell>
          <cell r="N564">
            <v>0</v>
          </cell>
          <cell r="O564">
            <v>16</v>
          </cell>
          <cell r="P564">
            <v>292000</v>
          </cell>
        </row>
        <row r="565">
          <cell r="A565" t="str">
            <v>J.2.10</v>
          </cell>
          <cell r="B565" t="str">
            <v xml:space="preserve"> MAN-HOLE, (與儀控共用)</v>
          </cell>
          <cell r="C565">
            <v>0</v>
          </cell>
          <cell r="D565" t="str">
            <v>SET</v>
          </cell>
          <cell r="E565">
            <v>0</v>
          </cell>
          <cell r="F565">
            <v>0</v>
          </cell>
          <cell r="G565">
            <v>0</v>
          </cell>
          <cell r="H565">
            <v>0</v>
          </cell>
          <cell r="I565">
            <v>0</v>
          </cell>
          <cell r="J565">
            <v>0</v>
          </cell>
          <cell r="K565">
            <v>0</v>
          </cell>
          <cell r="L565">
            <v>0</v>
          </cell>
          <cell r="M565">
            <v>0</v>
          </cell>
          <cell r="N565">
            <v>0</v>
          </cell>
          <cell r="O565">
            <v>0</v>
          </cell>
          <cell r="P565">
            <v>0</v>
          </cell>
        </row>
        <row r="566">
          <cell r="A566" t="str">
            <v>J.2.11</v>
          </cell>
          <cell r="B566" t="str">
            <v xml:space="preserve"> HAND HOLE, 1200Lx1000Wx1200D</v>
          </cell>
          <cell r="C566">
            <v>7</v>
          </cell>
          <cell r="D566" t="str">
            <v>SET</v>
          </cell>
          <cell r="E566" t="str">
            <v>M+L</v>
          </cell>
          <cell r="F566" t="str">
            <v>M+L</v>
          </cell>
          <cell r="G566">
            <v>0</v>
          </cell>
          <cell r="H566">
            <v>0</v>
          </cell>
          <cell r="I566">
            <v>0</v>
          </cell>
          <cell r="J566">
            <v>0</v>
          </cell>
          <cell r="K566" t="str">
            <v>M+L</v>
          </cell>
          <cell r="L566" t="str">
            <v>M+L</v>
          </cell>
          <cell r="M566">
            <v>0</v>
          </cell>
          <cell r="N566">
            <v>0</v>
          </cell>
          <cell r="O566">
            <v>18000</v>
          </cell>
          <cell r="P566">
            <v>126000</v>
          </cell>
        </row>
        <row r="567">
          <cell r="A567" t="str">
            <v>J.2.12</v>
          </cell>
          <cell r="B567" t="str">
            <v xml:space="preserve"> COMPOND FOR WATER SEALING(IN MH.)</v>
          </cell>
          <cell r="C567">
            <v>1250</v>
          </cell>
          <cell r="D567" t="str">
            <v>KG</v>
          </cell>
          <cell r="E567" t="str">
            <v>M+L</v>
          </cell>
          <cell r="F567" t="str">
            <v>M+L</v>
          </cell>
          <cell r="G567">
            <v>0</v>
          </cell>
          <cell r="H567">
            <v>0</v>
          </cell>
          <cell r="I567">
            <v>0</v>
          </cell>
          <cell r="J567">
            <v>0</v>
          </cell>
          <cell r="K567" t="str">
            <v>M+L</v>
          </cell>
          <cell r="L567" t="str">
            <v>M+L</v>
          </cell>
          <cell r="M567">
            <v>0</v>
          </cell>
          <cell r="N567">
            <v>0</v>
          </cell>
          <cell r="O567">
            <v>200</v>
          </cell>
          <cell r="P567">
            <v>250000</v>
          </cell>
        </row>
        <row r="568">
          <cell r="A568" t="str">
            <v>ALT-3</v>
          </cell>
          <cell r="B568" t="str">
            <v>SUB-TOTAL : (J.2)</v>
          </cell>
          <cell r="C568">
            <v>0</v>
          </cell>
          <cell r="D568">
            <v>0</v>
          </cell>
          <cell r="E568">
            <v>0</v>
          </cell>
          <cell r="F568">
            <v>1004000</v>
          </cell>
          <cell r="G568">
            <v>0</v>
          </cell>
          <cell r="H568">
            <v>0</v>
          </cell>
          <cell r="I568">
            <v>0</v>
          </cell>
          <cell r="J568">
            <v>8020</v>
          </cell>
          <cell r="K568">
            <v>0</v>
          </cell>
          <cell r="L568">
            <v>1004000</v>
          </cell>
          <cell r="M568">
            <v>0</v>
          </cell>
          <cell r="N568">
            <v>0</v>
          </cell>
          <cell r="O568">
            <v>0</v>
          </cell>
          <cell r="P568">
            <v>6436000</v>
          </cell>
        </row>
        <row r="569">
          <cell r="F569">
            <v>0</v>
          </cell>
          <cell r="G569">
            <v>0</v>
          </cell>
          <cell r="H569">
            <v>0</v>
          </cell>
          <cell r="I569">
            <v>0</v>
          </cell>
          <cell r="J569">
            <v>0</v>
          </cell>
          <cell r="K569">
            <v>0</v>
          </cell>
          <cell r="L569">
            <v>0</v>
          </cell>
          <cell r="M569">
            <v>0</v>
          </cell>
          <cell r="N569">
            <v>0</v>
          </cell>
          <cell r="O569">
            <v>0</v>
          </cell>
          <cell r="P569">
            <v>0</v>
          </cell>
        </row>
        <row r="570">
          <cell r="B570" t="str">
            <v>SUB-TOTAL : (J)</v>
          </cell>
          <cell r="C570">
            <v>0</v>
          </cell>
          <cell r="D570">
            <v>0</v>
          </cell>
          <cell r="E570">
            <v>0</v>
          </cell>
          <cell r="F570">
            <v>5900800</v>
          </cell>
          <cell r="G570">
            <v>0</v>
          </cell>
          <cell r="H570">
            <v>0</v>
          </cell>
          <cell r="I570">
            <v>0</v>
          </cell>
          <cell r="J570">
            <v>27331</v>
          </cell>
          <cell r="K570">
            <v>0</v>
          </cell>
          <cell r="L570">
            <v>5900800</v>
          </cell>
          <cell r="M570">
            <v>0</v>
          </cell>
          <cell r="N570">
            <v>0</v>
          </cell>
          <cell r="O570">
            <v>0</v>
          </cell>
          <cell r="P570">
            <v>21953600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refreshError="1"/>
      <sheetData sheetId="126" refreshError="1"/>
      <sheetData sheetId="127" refreshError="1"/>
      <sheetData sheetId="128" refreshError="1"/>
      <sheetData sheetId="129" refreshError="1"/>
      <sheetData sheetId="130" refreshError="1"/>
      <sheetData sheetId="131" refreshError="1"/>
      <sheetData sheetId="132"/>
      <sheetData sheetId="133"/>
      <sheetData sheetId="134"/>
      <sheetData sheetId="135"/>
      <sheetData sheetId="136"/>
      <sheetData sheetId="137"/>
      <sheetData sheetId="138"/>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refreshError="1"/>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refreshError="1"/>
      <sheetData sheetId="411"/>
      <sheetData sheetId="412"/>
      <sheetData sheetId="413"/>
      <sheetData sheetId="414"/>
      <sheetData sheetId="415"/>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6"/>
      <sheetName val="Sheet5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5"/>
      <sheetName val="Sheet16"/>
      <sheetName val="Sheet17"/>
      <sheetName val="Sheet18"/>
      <sheetName val="Sheet20"/>
      <sheetName val="Sheet21"/>
      <sheetName val="Sheet22"/>
      <sheetName val="Sheet23"/>
      <sheetName val="Sheet24"/>
      <sheetName val="Sheet25"/>
      <sheetName val="Sheet1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n"/>
      <sheetName val="mat"/>
      <sheetName val="atgt"/>
      <sheetName val="cong"/>
      <sheetName val="vua"/>
      <sheetName val="gVL"/>
      <sheetName val="dtoan"/>
      <sheetName val="dtct"/>
      <sheetName val="t-dtoan"/>
      <sheetName val="cpkhac"/>
      <sheetName val="gpmb"/>
      <sheetName val="Sheet1"/>
      <sheetName val="XL4Poppy"/>
      <sheetName val="Vatu"/>
      <sheetName val="khluongconlai"/>
      <sheetName val="Bao cao"/>
      <sheetName val="00000000"/>
      <sheetName val="TG TSCD - OK"/>
      <sheetName val="TM"/>
      <sheetName val="KQKD-OK"/>
      <sheetName val="LC tien te"/>
      <sheetName val="GTGT"/>
      <sheetName val="DT-CP"/>
      <sheetName val="QT TNDN"/>
      <sheetName val="Trang bia"/>
      <sheetName val="Sheet3"/>
      <sheetName val="Sheet2"/>
      <sheetName val="CD tai khoan"/>
      <sheetName val="CDKT - OK"/>
      <sheetName val="Chi tieu ngoai bang - OK"/>
      <sheetName val="THTHNVnn-OK"/>
      <sheetName val="GTGT duoc KT, hoan lai, mien0k "/>
      <sheetName val="Bang ke chi phi"/>
      <sheetName val="Phai thu - OK"/>
      <sheetName val="Phai tra - OK"/>
      <sheetName val="Tam ung"/>
      <sheetName val="XNT - OK"/>
      <sheetName val="Thu noi bo"/>
      <sheetName val="Phai tra noi bo"/>
      <sheetName val="Tinh hinh thu nhap CBCNV - OK"/>
      <sheetName val="10000000"/>
      <sheetName val="Bang khoi luong"/>
      <sheetName val="Bang phan tich"/>
      <sheetName val="TH vat tu"/>
      <sheetName val="TH kinh phi"/>
      <sheetName val="TH May TC"/>
      <sheetName val="TH nhan cong"/>
      <sheetName val="Thong ke thiet bi"/>
      <sheetName val="Dinh muc CP KTCB khac"/>
      <sheetName val="XL4Test5"/>
      <sheetName val="THop01"/>
      <sheetName val="THop02"/>
      <sheetName val="Ctiet01"/>
      <sheetName val="Ctiet02"/>
      <sheetName val="Bke01"/>
      <sheetName val="Bke02"/>
      <sheetName val="Ctiet03"/>
      <sheetName val="THop03"/>
      <sheetName val="Bke03"/>
      <sheetName val="BCTHQI"/>
      <sheetName val="C tietTH6T"/>
      <sheetName val="BCTH6T"/>
      <sheetName val="BCTHQII"/>
      <sheetName val="CtietQI"/>
      <sheetName val="CtietQII"/>
      <sheetName val="Bke04"/>
      <sheetName val="THop04"/>
      <sheetName val="Ctiet04"/>
      <sheetName val="C tiet 05"/>
      <sheetName val="THop05"/>
      <sheetName val="Bke05"/>
      <sheetName val="Bke06"/>
      <sheetName val="THop06"/>
      <sheetName val="Ctiet06"/>
      <sheetName val="Bke07"/>
      <sheetName val="THop07"/>
      <sheetName val="Ctiet07"/>
      <sheetName val="Den 31,7"/>
      <sheetName val="Bke08"/>
      <sheetName val="THop08"/>
      <sheetName val="Ctiet08"/>
      <sheetName val="BCQIII"/>
      <sheetName val="CtietQIII"/>
      <sheetName val="BC9Tnam"/>
      <sheetName val="THop09"/>
      <sheetName val="Ctiet09"/>
      <sheetName val="Bke09"/>
      <sheetName val="THop10"/>
      <sheetName val="Bke 10"/>
      <sheetName val="Ctiet10"/>
      <sheetName val="UOc T10"/>
      <sheetName val="Ctiet11"/>
      <sheetName val="THop11"/>
      <sheetName val="Bke 11"/>
      <sheetName val="Uoc 2005"/>
      <sheetName val="THop12"/>
      <sheetName val="Ctiet12"/>
      <sheetName val="Bke 12"/>
      <sheetName val="XXXXXXXX"/>
      <sheetName val="XXXXXXX0"/>
      <sheetName val="lt-tl"/>
      <sheetName val="px3-tl"/>
      <sheetName val="px1-tl"/>
      <sheetName val="vp-tl"/>
      <sheetName val="px2,tb-tl"/>
      <sheetName val="th-qt"/>
      <sheetName val="bqt"/>
      <sheetName val="tl-khovt"/>
      <sheetName val="dtkhovt"/>
      <sheetName val="Sheet8"/>
      <sheetName val="Sheet9"/>
      <sheetName val="Sheet10"/>
      <sheetName val="Sheet11"/>
      <sheetName val="Sheet12"/>
      <sheetName val="Sheet13"/>
      <sheetName val="Sheet14"/>
      <sheetName val="Sheet15"/>
      <sheetName val="Sheet16"/>
      <sheetName val="Sheet17"/>
      <sheetName val="Sheet18"/>
      <sheetName val="dtkt"/>
      <sheetName val="tkhai"/>
      <sheetName val="muavao"/>
      <sheetName val="banra"/>
      <sheetName val="BCSDHDNam"/>
      <sheetName val="SDHDThang"/>
      <sheetName val="DTCT-tuyen chinh"/>
      <sheetName val="m doc"/>
      <sheetName val="00000080"/>
      <sheetName val="QUY TIEN MAT"/>
      <sheetName val="Tongcongchixdnha"/>
      <sheetName val="QUY XAY DUNG NHA HANG"/>
      <sheetName val="Bke(10"/>
      <sheetName val="truc tiep"/>
      <sheetName val="Vat tu"/>
      <sheetName val="giathanh1"/>
      <sheetName val="tra-vat-lieu"/>
      <sheetName val="THmp03"/>
      <sheetName val="K²_x0000__x0000_OK"/>
      <sheetName val="ngn"/>
      <sheetName val="tl/khovt"/>
      <sheetName val="Chi tieu ngoak bang - OK"/>
      <sheetName val="CtietQK"/>
      <sheetName val="Thong ke thigt bi"/>
      <sheetName val="K²??OK"/>
      <sheetName val="Dinh muc CP KTCB kêac"/>
      <sheetName val="410-goc"/>
      <sheetName val="420-goc"/>
      <sheetName val="430-goc"/>
      <sheetName val="44-goc"/>
      <sheetName val="45-goc"/>
      <sheetName val="410"/>
      <sheetName val="420"/>
      <sheetName val="430"/>
      <sheetName val="440"/>
      <sheetName val="450"/>
      <sheetName val="~         "/>
      <sheetName val="RECAP"/>
      <sheetName val="Luong T1- 03"/>
      <sheetName val="Luong T2- 03"/>
      <sheetName val="Luong T3- 03"/>
      <sheetName val="Cho giao"/>
      <sheetName val="Ban"/>
      <sheetName val="Cadencier 410"/>
      <sheetName val="Cadencier 420"/>
      <sheetName val="Stock"/>
      <sheetName val="Car"/>
      <sheetName val="soban"/>
      <sheetName val="220"/>
      <sheetName val="230"/>
      <sheetName val="250"/>
      <sheetName val="240"/>
      <sheetName val="choban"/>
      <sheetName val="dt-tkkttc1-1"/>
      <sheetName val="coctuatrenda"/>
      <sheetName val="MTO REV.0"/>
      <sheetName val="CC.huyen"/>
      <sheetName val="Sheet26"/>
      <sheetName val="PNT_QUOT__3"/>
      <sheetName val="COAT_WRAP_QIOT__3"/>
      <sheetName val="Bao_cao"/>
      <sheetName val="TG_TSCD_-_OK"/>
      <sheetName val="LC_tien_te"/>
      <sheetName val="QT_TNDN"/>
      <sheetName val="Trang_bia"/>
      <sheetName val="CD_tai_khoan"/>
      <sheetName val="CDKT_-_OK"/>
      <sheetName val="Chi_tieu_ngoai_bang_-_OK"/>
      <sheetName val="GTGT_duoc_KT,_hoan_lai,_mien0k_"/>
      <sheetName val="Bang_ke_chi_phi"/>
      <sheetName val="Phai_thu_-_OK"/>
      <sheetName val="Phai_tra_-_OK"/>
      <sheetName val="Tam_ung"/>
      <sheetName val="XNT_-_OK"/>
      <sheetName val="Thu_noi_bo"/>
      <sheetName val="Phai_tra_noi_bo"/>
      <sheetName val="Tinh_hinh_thu_nhap_CBCNV_-_OK"/>
      <sheetName val="C_tietTH6T"/>
      <sheetName val="C_tiet_05"/>
      <sheetName val="Den_31,7"/>
      <sheetName val="Bke_10"/>
      <sheetName val="UOc_T10"/>
      <sheetName val="Bke_11"/>
      <sheetName val="Uoc_2005"/>
      <sheetName val="Bke_12"/>
      <sheetName val="Bang_khoi_luong"/>
      <sheetName val="Bang_phan_tich"/>
      <sheetName val="TH_vat_tu"/>
      <sheetName val="TH_kinh_phi"/>
      <sheetName val="TH_May_TC"/>
      <sheetName val="TH_nhan_cong"/>
      <sheetName val="Thong_ke_thiet_bi"/>
      <sheetName val="Dinh_muc_CP_KTCB_khac"/>
      <sheetName val="NC"/>
      <sheetName val="K²"/>
      <sheetName val="tl_khovt"/>
      <sheetName val="K²__OK"/>
      <sheetName val="K²_x0000__x0000_€OK"/>
      <sheetName val="K²??€OK"/>
      <sheetName val="TOONG HOP"/>
      <sheetName val="ten ncc"/>
      <sheetName val="cho g iao"/>
      <sheetName val="0204"/>
      <sheetName val="ton "/>
      <sheetName val="0000000000"/>
      <sheetName val="CISCO"/>
      <sheetName val="THop 3"/>
      <sheetName val="K²__€OK"/>
      <sheetName val="Can"/>
      <sheetName val="LEGEND"/>
      <sheetName val="C4iet11"/>
      <sheetName val="Phai tra - OC"/>
      <sheetName val="Intl with Acq"/>
      <sheetName val="IMT"/>
      <sheetName val="DAILY"/>
      <sheetName val="CY FCST"/>
      <sheetName val="CY PLAN"/>
      <sheetName val="INT'L DAILY"/>
      <sheetName val="CLIENT"/>
      <sheetName val="INTL 03"/>
      <sheetName val="2002 ACT"/>
      <sheetName val="2003 ACT"/>
      <sheetName val="M&amp;A"/>
      <sheetName val="Mexico"/>
      <sheetName val="Intl Nomex"/>
      <sheetName val="Intl Nomex Noweb"/>
      <sheetName val="OV (2)"/>
      <sheetName val="Wu.com"/>
      <sheetName val="Wu.com Mex"/>
      <sheetName val="INTL 02"/>
      <sheetName val="DGchitiet "/>
      <sheetName val="Bag cao"/>
      <sheetName val="t-dt/an"/>
      <sheetName val="X_x000c_4Poppy"/>
      <sheetName val="t-dt_an"/>
      <sheetName val="Sÿÿÿÿÿÿ"/>
      <sheetName val="THop12_x0000__x0000__x0000__x0000__x0000__x0000__x0000__x0000__x0000__x0000__x0000_Ɽ̖_x0000__x0004__x0000__x0000__x0000__x0000__x0000__x0000__xd928_̕_x0000__x0000_"/>
      <sheetName val=""/>
      <sheetName val="QU[ TIEN MAT"/>
      <sheetName val="Payment"/>
      <sheetName val="Agg-Require-Asphalt"/>
      <sheetName val="B`ng phan tich"/>
      <sheetName val="TH khnh phi"/>
      <sheetName val="Dinh mub CP KTCB khac"/>
      <sheetName val="px2,tb,tl"/>
      <sheetName val="Sheet00"/>
      <sheetName val="THop12_x0000_Ɽ̖_x0000__x0004__x0000__xd928_̕_x0000_✠̖_x0000_t_x0000__x0019_[dt-tkkttc"/>
      <sheetName val="????????"/>
      <sheetName val="THop12???????????Ɽ̖?_x0004_??????_xd928_̕??"/>
      <sheetName val="THop12?Ɽ̖?_x0004_?_xd928_̕?✠̖?t?_x0019_[dt-tkkttc"/>
      <sheetName val="CD tah khoan"/>
      <sheetName val="C "/>
      <sheetName val="QU_ TIEN MAT"/>
      <sheetName val="CdietQII"/>
      <sheetName val="List of 2 digit codes"/>
      <sheetName val="KKKKKKKK"/>
      <sheetName val="_x0000__x0000__x0000__x0000__x0000__x0000__x0000__x0000_"/>
      <sheetName val="ThongSo"/>
      <sheetName val="[dt-tkkttc1-1.xls]tl/khovt"/>
      <sheetName val="[dt-tkkttc1-1.xls]t-dt/an"/>
      <sheetName val="[dt-tkkttc1-1.xls][dt-tkkttc1-1"/>
      <sheetName val="________"/>
    </sheetNames>
    <sheetDataSet>
      <sheetData sheetId="0"/>
      <sheetData sheetId="1"/>
      <sheetData sheetId="2"/>
      <sheetData sheetId="3"/>
      <sheetData sheetId="4"/>
      <sheetData sheetId="5" refreshError="1">
        <row r="64">
          <cell r="Q64">
            <v>5000</v>
          </cell>
        </row>
      </sheetData>
      <sheetData sheetId="6"/>
      <sheetData sheetId="7"/>
      <sheetData sheetId="8"/>
      <sheetData sheetId="9"/>
      <sheetData sheetId="10"/>
      <sheetData sheetId="11"/>
      <sheetData sheetId="12"/>
      <sheetData sheetId="13"/>
      <sheetData sheetId="14"/>
      <sheetData sheetId="15"/>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sheetData sheetId="141" refreshError="1"/>
      <sheetData sheetId="142"/>
      <sheetData sheetId="143"/>
      <sheetData sheetId="144"/>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sheetData sheetId="219" refreshError="1"/>
      <sheetData sheetId="220" refreshError="1"/>
      <sheetData sheetId="221"/>
      <sheetData sheetId="222" refreshError="1"/>
      <sheetData sheetId="223" refreshError="1"/>
      <sheetData sheetId="224" refreshError="1"/>
      <sheetData sheetId="225" refreshError="1"/>
      <sheetData sheetId="226"/>
      <sheetData sheetId="227" refreshError="1"/>
      <sheetData sheetId="228" refreshError="1"/>
      <sheetData sheetId="229" refreshError="1"/>
      <sheetData sheetId="230"/>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sheetData sheetId="252"/>
      <sheetData sheetId="253"/>
      <sheetData sheetId="254" refreshError="1"/>
      <sheetData sheetId="255" refreshError="1"/>
      <sheetData sheetId="256" refreshError="1"/>
      <sheetData sheetId="257"/>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sheetData sheetId="267" refreshError="1"/>
      <sheetData sheetId="268" refreshError="1"/>
      <sheetData sheetId="269" refreshError="1"/>
      <sheetData sheetId="270" refreshError="1"/>
      <sheetData sheetId="271" refreshError="1"/>
      <sheetData sheetId="272" refreshError="1"/>
      <sheetData sheetId="273"/>
      <sheetData sheetId="274" refreshError="1"/>
      <sheetData sheetId="275"/>
      <sheetData sheetId="276" refreshError="1"/>
      <sheetData sheetId="277" refreshError="1"/>
      <sheetData sheetId="278"/>
      <sheetData sheetId="279"/>
      <sheetData sheetId="280" refreshError="1"/>
      <sheetData sheetId="28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u_lieu"/>
      <sheetName val="Sheet1"/>
      <sheetName val="Tong_gia"/>
      <sheetName val="Chi_tiet_gia"/>
      <sheetName val="KL_dao_Lap_dat"/>
      <sheetName val="THKP_don_gia_chao"/>
      <sheetName val="Tong_GT_khac_Pbo_vao_GT"/>
      <sheetName val="THKP_XL_Khac"/>
      <sheetName val="Lan_trai_tam"/>
      <sheetName val="Chuyen_quan"/>
      <sheetName val="Den_bu"/>
      <sheetName val="VL_NC_M_XL_khac"/>
      <sheetName val="BT_cot_thep"/>
      <sheetName val="KL_cot_thep"/>
      <sheetName val="Dap_Dat"/>
      <sheetName val="Tinh_CT_dao_dat_Luu"/>
      <sheetName val="Tinh_CT_dao_dat"/>
      <sheetName val="Chi_tiet_cot_pha"/>
      <sheetName val="Chiet_tinh_don_gia"/>
      <sheetName val="Don_gia_VCTC"/>
      <sheetName val="Gia_HTXL+VC"/>
      <sheetName val="XL4Poppy"/>
      <sheetName val="Bang ve"/>
      <sheetName val="Bang tong ke"/>
      <sheetName val="Liet ke vat tu"/>
      <sheetName val="Solieu"/>
      <sheetName val="TMC"/>
      <sheetName val="TMDT"/>
      <sheetName val="GiaQuyen"/>
      <sheetName val="tong hop"/>
      <sheetName val="TONG"/>
      <sheetName val="THXL"/>
      <sheetName val="GT"/>
      <sheetName val="chitiet"/>
      <sheetName val="DG"/>
      <sheetName val="ThuHoiVT"/>
      <sheetName val="vc"/>
      <sheetName val="VCDD"/>
      <sheetName val="THXL-tr"/>
      <sheetName val="CT_tram"/>
      <sheetName val="TK"/>
      <sheetName val="bu"/>
      <sheetName val="bu-tr"/>
      <sheetName val="klth"/>
      <sheetName val="vtthuhoi"/>
      <sheetName val="tram1x25"/>
      <sheetName val="tram1x50"/>
      <sheetName val="tram3x25"/>
      <sheetName val="tram250"/>
      <sheetName val="tram160"/>
      <sheetName val="kldd2"/>
      <sheetName val="kldd1"/>
      <sheetName val="pp3p_NC"/>
      <sheetName val="pp3p "/>
      <sheetName val="pp1p"/>
      <sheetName val="pphtABC"/>
      <sheetName val="pphtAV"/>
      <sheetName val="TienLuong"/>
      <sheetName val="00000000"/>
      <sheetName val="10000000"/>
      <sheetName val="Thang02"/>
      <sheetName val="Thang03"/>
      <sheetName val="thang04"/>
      <sheetName val="Sheet2"/>
      <sheetName val="Sheet3"/>
      <sheetName val="Sheet4"/>
      <sheetName val="Sheet5"/>
      <sheetName val="XL4Test5"/>
      <sheetName val="BIA HUDA CHAI"/>
      <sheetName val="BIA HUDA LON"/>
      <sheetName val="BIA SG 450"/>
      <sheetName val="BIA SG 330"/>
      <sheetName val="BIA HENIKEN 330"/>
      <sheetName val="BG SUNNY 100g"/>
      <sheetName val="BG SUNNY 200g"/>
      <sheetName val="BG MEO 500g"/>
      <sheetName val="BG SOPHA 200g"/>
      <sheetName val="BG SUNNEW 100g"/>
      <sheetName val="BG SUNNEW 200g"/>
      <sheetName val="BG SUNNEW 500g"/>
      <sheetName val="BG ISO 400g "/>
      <sheetName val="BG ISO 180g"/>
      <sheetName val="PIN DEN CON VOI"/>
      <sheetName val="LOP OTO 500-12"/>
      <sheetName val="LOP OTO 700-16"/>
      <sheetName val="LOP OTO 840-15"/>
      <sheetName val="LOP OTO 900-20 DN"/>
      <sheetName val="LOP OTO 1000-20 DN"/>
      <sheetName val="LOP OTO 1100-20 DN"/>
      <sheetName val="LOP OTO 1200-20 DN"/>
      <sheetName val="LOP SIAM 900"/>
      <sheetName val="LOP SIAM 1000"/>
      <sheetName val="LOP SIAM 1100"/>
      <sheetName val="SAM OTO 1000-20 DN"/>
      <sheetName val="SAM OTO 1100-20 DN"/>
      <sheetName val="SAM OTO 1200-20 DN"/>
      <sheetName val="YEM OTO 1100-20"/>
      <sheetName val="YEM OTO 1200-20"/>
      <sheetName val="ACQUY 50 A"/>
      <sheetName val="ACQUY 70 A"/>
      <sheetName val="ACQUY 100 A"/>
      <sheetName val="ACQUY 120 A"/>
      <sheetName val="ACQUY 150 A"/>
      <sheetName val="ACQUY 200 A"/>
      <sheetName val="TL BASTOR"/>
      <sheetName val="TL ERA DO"/>
      <sheetName val="TL ERA XANH"/>
      <sheetName val="TL NGUA TRANG"/>
      <sheetName val="TL DALAT DO"/>
      <sheetName val="TL DA LAT XANH"/>
      <sheetName val="TL BLU XANH"/>
      <sheetName val="Tl CHO LON"/>
      <sheetName val="MI TALIFOOD"/>
      <sheetName val="MI  SAFOOD"/>
      <sheetName val="PHO BO GA"/>
      <sheetName val="MI BO RAU THOM"/>
      <sheetName val="MI  30 GOI"/>
      <sheetName val="MI BO BIT TET"/>
      <sheetName val="MI LAU THAI"/>
      <sheetName val="MI PH DONG DO"/>
      <sheetName val="NHUA LA PHONG "/>
      <sheetName val="KEO XOP CHANH"/>
      <sheetName val="SAT  4"/>
      <sheetName val="SAT 6"/>
      <sheetName val="SAT 8"/>
      <sheetName val="SAT 10"/>
      <sheetName val="SAT 12"/>
      <sheetName val="THEP BUOC"/>
      <sheetName val="KEM GAI"/>
      <sheetName val="THEP LUOI B40"/>
      <sheetName val="NHOM LA"/>
      <sheetName val="CAN N 5 LIT"/>
      <sheetName val="CAN N 20 LIT"/>
      <sheetName val="CAN N 30 LIT"/>
      <sheetName val="NI LONG (VAI N PVC)"/>
      <sheetName val="N- RUA SUMMER"/>
      <sheetName val="N- RUA SUPER 500 ml"/>
      <sheetName val="N- RUA TLONG"/>
      <sheetName val="DAY DIEN BOC PVC "/>
      <sheetName val="VO (GIAY TRANG)"/>
      <sheetName val="TON KEM"/>
      <sheetName val="QUAT TREO TUONG"/>
      <sheetName val="SUA DAC DD"/>
      <sheetName val="SUATUOI CO DUONG"/>
      <sheetName val="SUA PN XANH"/>
      <sheetName val="SUA ONG THO DO"/>
      <sheetName val="SUA BOT RILAC NGOT"/>
      <sheetName val="SUA  BOT RILAC MAN"/>
      <sheetName val="SUA PHINO"/>
      <sheetName val="SUA BOT 1,2,3"/>
      <sheetName val="MILO 200g"/>
      <sheetName val="MILO HOP 300g"/>
      <sheetName val="MILO 400g"/>
      <sheetName val="NUOC SAM YEN"/>
      <sheetName val="CAFE NET 20 goi"/>
      <sheetName val="CAFE NET 50 goi"/>
      <sheetName val="Hung"/>
      <sheetName val="Dau"/>
      <sheetName val="Doan"/>
      <sheetName val="Xanh"/>
      <sheetName val="Tri"/>
      <sheetName val="Chuong"/>
      <sheetName val="Hue"/>
      <sheetName val="Tien"/>
      <sheetName val="Sanh"/>
      <sheetName val="Phuc"/>
      <sheetName val="Hai"/>
      <sheetName val="Chau"/>
      <sheetName val="Lien"/>
      <sheetName val="Trieu"/>
      <sheetName val="Huong"/>
      <sheetName val="Canh"/>
      <sheetName val="Bao"/>
      <sheetName val="Kim"/>
      <sheetName val="Son"/>
      <sheetName val="Phuong"/>
      <sheetName val="Nga"/>
      <sheetName val="THTN"/>
      <sheetName val="DT0156"/>
      <sheetName val="CL0156"/>
      <sheetName val="DT0559"/>
      <sheetName val="CL0559"/>
      <sheetName val="DT0720"/>
      <sheetName val="CL0720"/>
      <sheetName val="DT0829"/>
      <sheetName val="CL0829"/>
      <sheetName val="DT0998"/>
      <sheetName val="CL0998"/>
      <sheetName val="TN01"/>
      <sheetName val="DT1110"/>
      <sheetName val="CL1110"/>
      <sheetName val="DT1207"/>
      <sheetName val="CL1027"/>
      <sheetName val="DT1253"/>
      <sheetName val="CL1253"/>
      <sheetName val="DT1472"/>
      <sheetName val="CL1472"/>
      <sheetName val="DT1595"/>
      <sheetName val="CL1595"/>
      <sheetName val="DT1797"/>
      <sheetName val="CL1797"/>
      <sheetName val="DT1850"/>
      <sheetName val="CL1850"/>
      <sheetName val="DT1924"/>
      <sheetName val="CL1924"/>
      <sheetName val="TN12"/>
      <sheetName val="DT2009"/>
      <sheetName val="CL2009"/>
      <sheetName val="DT2828"/>
      <sheetName val="CL2828"/>
      <sheetName val="DT2895"/>
      <sheetName val="CL2895"/>
      <sheetName val="DT2978"/>
      <sheetName val="CL2978"/>
      <sheetName val="TN23"/>
      <sheetName val="DT3080"/>
      <sheetName val="CL3080"/>
      <sheetName val="DT3235"/>
      <sheetName val="CL3235"/>
      <sheetName val="DT3440"/>
      <sheetName val="CL3440"/>
      <sheetName val="DT3536"/>
      <sheetName val="CL3536"/>
      <sheetName val="DT3625"/>
      <sheetName val="CL3625"/>
      <sheetName val="DT3680"/>
      <sheetName val="CL3680"/>
      <sheetName val="DT3714"/>
      <sheetName val="CL3714"/>
      <sheetName val="DT3730"/>
      <sheetName val="CL3730"/>
      <sheetName val="DT3976"/>
      <sheetName val="CL3976"/>
      <sheetName val="TN34"/>
      <sheetName val="DT4084"/>
      <sheetName val="CL4084"/>
      <sheetName val="DT4172"/>
      <sheetName val="CL4172"/>
      <sheetName val="DT4386"/>
      <sheetName val="CL4386"/>
      <sheetName val="DT4492"/>
      <sheetName val="CL4492"/>
      <sheetName val="DT4509"/>
      <sheetName val="CL4509"/>
      <sheetName val="DT4680"/>
      <sheetName val="CL4680"/>
      <sheetName val="DT4792"/>
      <sheetName val="CL4792"/>
      <sheetName val="DT4974"/>
      <sheetName val="CL4974"/>
      <sheetName val="TN45"/>
      <sheetName val="DT5435"/>
      <sheetName val="CL5435"/>
      <sheetName val="DT5578"/>
      <sheetName val="CL5578"/>
      <sheetName val="DT5679"/>
      <sheetName val="CL5679"/>
      <sheetName val="DT5786"/>
      <sheetName val="CL5786"/>
      <sheetName val="TN56"/>
      <sheetName val="DT6031"/>
      <sheetName val="CL6031"/>
      <sheetName val="DT6463"/>
      <sheetName val="CL6463"/>
      <sheetName val="DT6653"/>
      <sheetName val="CL6653"/>
      <sheetName val="DT6676"/>
      <sheetName val="CL6676"/>
      <sheetName val="DT6803"/>
      <sheetName val="CL6803"/>
      <sheetName val="DT6918"/>
      <sheetName val="CL6918"/>
      <sheetName val="TN67"/>
      <sheetName val="DT7067"/>
      <sheetName val="CL7067"/>
      <sheetName val="DT7181"/>
      <sheetName val="CL7181"/>
      <sheetName val="DT7263"/>
      <sheetName val="CL7263"/>
      <sheetName val="DT7547"/>
      <sheetName val="CL7547"/>
      <sheetName val="DT7786"/>
      <sheetName val="CL7786"/>
      <sheetName val="DT7806"/>
      <sheetName val="CL7806"/>
      <sheetName val="DT7961"/>
      <sheetName val="CL7961"/>
      <sheetName val="TN78"/>
      <sheetName val="DT8118"/>
      <sheetName val="CL8118"/>
      <sheetName val="DT8163"/>
      <sheetName val="CL8163"/>
      <sheetName val="DT8391"/>
      <sheetName val="CL8391"/>
      <sheetName val="DT8654"/>
      <sheetName val="CL8654"/>
      <sheetName val="TN8C"/>
      <sheetName val="XLCau1"/>
      <sheetName val="DTCAU1"/>
      <sheetName val="CLCau1"/>
      <sheetName val="XLCau3"/>
      <sheetName val="DTCAU3"/>
      <sheetName val="CLCau3"/>
      <sheetName val="CVC"/>
      <sheetName val="CVCda"/>
      <sheetName val="TSDL"/>
      <sheetName val="toketoanCND MSTS"/>
      <sheetName val="TSKH"/>
      <sheetName val="ct luong "/>
      <sheetName val="Nhap 6T"/>
      <sheetName val="baocaochinh(qui1.05) (DC)"/>
      <sheetName val="Ctuluongq.1.05"/>
      <sheetName val="BANG PHAN BO qui1.05(DC)"/>
      <sheetName val="BANG PHAN BO quiII.05"/>
      <sheetName val="bao cac cinh Qui II-2005"/>
      <sheetName val="THCTANG"/>
      <sheetName val="TBHBOI"/>
      <sheetName val="DHKK2"/>
      <sheetName val="MOC"/>
      <sheetName val="TB"/>
      <sheetName val="THCPK"/>
      <sheetName val="THDT"/>
      <sheetName val="NHAN"/>
      <sheetName val="00000001"/>
      <sheetName val="PTDG"/>
      <sheetName val="DGTHDC"/>
      <sheetName val="GM"/>
      <sheetName val="GVL"/>
      <sheetName val="GNC"/>
      <sheetName val="DKTT"/>
      <sheetName val="CTPTTC"/>
      <sheetName val="NC"/>
      <sheetName val="DIEN GIAI KL"/>
      <sheetName val="KLTHEP"/>
      <sheetName val="KL DUONG GOM"/>
      <sheetName val="Sheet19"/>
      <sheetName val="TGTHUC HIEN"/>
      <sheetName val="KLLK THUC HIEN"/>
      <sheetName val="GTNTTTD1"/>
      <sheetName val="DGTHT"/>
      <sheetName val="PTCT MUONG"/>
      <sheetName val="DGTH MUONG"/>
      <sheetName val="Sheet24"/>
      <sheetName val="Sheet25"/>
      <sheetName val="Sheet26"/>
      <sheetName val="Sheet27"/>
      <sheetName val="Sheet28"/>
      <sheetName val="Sheet29"/>
      <sheetName val="Sheet30"/>
      <sheetName val="Sheet31"/>
      <sheetName val="Sheet32"/>
      <sheetName val="Sheet33"/>
      <sheetName val="Sheet34"/>
      <sheetName val="Sheet35"/>
      <sheetName val="Sheet36"/>
      <sheetName val="XXXXXXXX"/>
      <sheetName val="K,DTt5-6"/>
      <sheetName val="K,DTt7-11"/>
      <sheetName val="K,DTt5-6 (2)"/>
      <sheetName val="K,DTt7-11 (2)"/>
      <sheetName val="TN NEW"/>
      <sheetName val="285"/>
      <sheetName val="phangoithau"/>
      <sheetName val="TDT"/>
      <sheetName val="THCPXD"/>
      <sheetName val="cpkhac"/>
      <sheetName val="CP CBSX"/>
      <sheetName val="TN CT"/>
      <sheetName val="VLNCMTC TN"/>
      <sheetName val="CT day dan su phu kien"/>
      <sheetName val="CT xa - tiep dia"/>
      <sheetName val="THEP HINH"/>
      <sheetName val="CT cot"/>
      <sheetName val="Ct BT mong"/>
      <sheetName val="DatDao"/>
      <sheetName val="K LUONG duong day"/>
      <sheetName val="TH CTO"/>
      <sheetName val="VL-NC CTo"/>
      <sheetName val="CT cong to"/>
      <sheetName val="KL CONG TO"/>
      <sheetName val="VL DAU THAU"/>
      <sheetName val="TH DZ0,4"/>
      <sheetName val="TT"/>
      <sheetName val="VL-NC DZ0,4"/>
      <sheetName val="TH THAO DO"/>
      <sheetName val="VL-NC-MTC thao do"/>
      <sheetName val="CT THAO DO"/>
      <sheetName val="KL Thao Do"/>
      <sheetName val="_x0004_T3714"/>
      <sheetName val="Phuc Hung "/>
      <sheetName val="Quang An I (3)"/>
      <sheetName val="Quang An I (2)"/>
      <sheetName val="Quang An I"/>
      <sheetName val="Long An (3)"/>
      <sheetName val="Long An (2)"/>
      <sheetName val="Long An"/>
      <sheetName val="Thanh Hung"/>
      <sheetName val="Giai Duc"/>
      <sheetName val="Tan Hoa"/>
      <sheetName val="XMXD Thong Nhat (2)"/>
      <sheetName val="XMXD Thong Nhat"/>
      <sheetName val="Viet Thai (2)"/>
      <sheetName val="Viet Thai"/>
      <sheetName val="The Quang  (3)"/>
      <sheetName val="The Quang  (2)"/>
      <sheetName val="The Quang "/>
      <sheetName val="Mong Phong"/>
      <sheetName val="VL_NC_溼_XL_khac"/>
      <sheetName val="Khoi luong"/>
      <sheetName val="BIA HUD_x0001_ LON"/>
      <sheetName val="1"/>
      <sheetName val="KH-Q1,Q2,01"/>
      <sheetName val="KL_dak_Lap_dat"/>
      <sheetName val="KL_cot[thep"/>
      <sheetName val="Chart1"/>
      <sheetName val="TDTH"/>
      <sheetName val=""/>
      <sheetName val="Manh quang"/>
      <sheetName val="Minh chinh"/>
      <sheetName val="Ynghua"/>
      <sheetName val="Kien Dat (2)"/>
      <sheetName val="Kien Dat"/>
      <sheetName val="Khoa Dien"/>
      <sheetName val="Vi Tan"/>
      <sheetName val="INOUE "/>
      <sheetName val="EAGLE (2)"/>
      <sheetName val="EAGLE"/>
      <sheetName val="Lifan-Zhuoli"/>
      <sheetName val="Dong Thap (2)"/>
      <sheetName val="Dong Thap"/>
      <sheetName val="CKCX TLong"/>
      <sheetName val="Tong hop TT"/>
      <sheetName val="CK120"/>
      <sheetName val="CKCX1 (3)"/>
      <sheetName val="CKCX1 (2)"/>
      <sheetName val="CKCX1"/>
      <sheetName val="SON NAM"/>
      <sheetName val="LFTS"/>
      <sheetName val="Le long"/>
      <sheetName val="TRA"/>
      <sheetName val="Amoro"/>
      <sheetName val="Thien phuc"/>
      <sheetName val="DCCKXK"/>
      <sheetName val="TOAN LUC (Moi)"/>
      <sheetName val="TOAN LUC"/>
      <sheetName val="XL Dong Anh"/>
      <sheetName val="BORAMTEK"/>
      <sheetName val="A LONG"/>
      <sheetName val="DAI MO"/>
      <sheetName val="Thien Ngoc An"/>
      <sheetName val="Sheang nil"/>
      <sheetName val="XCD (2)"/>
      <sheetName val="Meinfa (2)"/>
      <sheetName val="Meinfa"/>
      <sheetName val="THXM-tr"/>
      <sheetName val="pp3x!"/>
      <sheetName val="Tong_GT_khac_Pbo_v!n_GT"/>
      <sheetName val="Tinh_CT__x0003__x0000_o_dat"/>
      <sheetName val="T1"/>
      <sheetName val="PTT1"/>
      <sheetName val="pT12"/>
      <sheetName val="Sua"/>
      <sheetName val="TT661"/>
      <sheetName val="T661-2"/>
      <sheetName val="T661"/>
      <sheetName val="vtôiuhoi"/>
      <sheetName val="Soî"/>
      <sheetName val="Rheet30"/>
      <sheetName val="ctdg"/>
      <sheetName val="giathanh1"/>
      <sheetName val="DONGIA"/>
      <sheetName val="TTVanChuyen"/>
      <sheetName val="DGXDCB_DD"/>
      <sheetName val="DG CANTHO"/>
      <sheetName val="Dutoan KL"/>
      <sheetName val="PT VATTU"/>
      <sheetName val="Vat tu"/>
      <sheetName val="bdkdt"/>
      <sheetName val="၃hi_tiet_cot_pha"/>
      <sheetName val="nhot1"/>
      <sheetName val="nhot0.8"/>
      <sheetName val="nhot0,7"/>
      <sheetName val="F020"/>
      <sheetName val="R020-4"/>
      <sheetName val="R020-6"/>
      <sheetName val="F100"/>
      <sheetName val="R100-4"/>
      <sheetName val="R100-6"/>
      <sheetName val="F200"/>
      <sheetName val="R200-4"/>
      <sheetName val="R200-6"/>
      <sheetName val="F300"/>
      <sheetName val="R300-4"/>
      <sheetName val="R300-6"/>
      <sheetName val="F300VN"/>
      <sheetName val="R300-4VN"/>
      <sheetName val="R300-6VN"/>
      <sheetName val="F400"/>
      <sheetName val="R400-4"/>
      <sheetName val="R400-6"/>
      <sheetName val="90-100-SPACY"/>
      <sheetName val="SAM25-50"/>
      <sheetName val="SAM75"/>
      <sheetName val="nhot1-ES"/>
      <sheetName val="nhot 0,8-ES"/>
      <sheetName val="sen AP 428"/>
      <sheetName val="sen AP420"/>
      <sheetName val="sen YBN 428"/>
      <sheetName val="ron mayC50+70"/>
      <sheetName val="ron mayC100"/>
      <sheetName val="ron mayW110"/>
      <sheetName val="ronmayYAMAHA"/>
      <sheetName val="ronmaySUZUKI"/>
      <sheetName val="ronmayBEST"/>
      <sheetName val="ronmaySwan,TQ110,TQ100"/>
      <sheetName val="ronmayC50,70FG"/>
      <sheetName val="ronmayC100FG"/>
      <sheetName val="rondauC50,70"/>
      <sheetName val="rondau C50,70FG"/>
      <sheetName val="rondau C100"/>
      <sheetName val="rondau C100FG"/>
      <sheetName val="rondau W110"/>
      <sheetName val="rondau Yamaha"/>
      <sheetName val="rondau Suxuki"/>
      <sheetName val="rondau Best"/>
      <sheetName val="rondau Swan,TQ110,TQ100"/>
      <sheetName val="Sheet7"/>
      <sheetName val="Sheet6"/>
      <sheetName val="cong DST2"/>
      <sheetName val="cong DS T1"/>
      <sheetName val="LK1111"/>
      <sheetName val="jannkc"/>
      <sheetName val="JAN-05"/>
      <sheetName val="FEB-05 -NKC"/>
      <sheetName val="FEB-05"/>
      <sheetName val="NKCMAR05"/>
      <sheetName val="MAR 05"/>
      <sheetName val="APRIL NKC"/>
      <sheetName val="LOTHEPPHULAM"/>
      <sheetName val="loamiang16"/>
      <sheetName val="APRIL"/>
      <sheetName val="may"/>
      <sheetName val="maynkc"/>
      <sheetName val="chi Ngoc"/>
      <sheetName val="NKCJUNE"/>
      <sheetName val="JUNE"/>
      <sheetName val="nkcjuly"/>
      <sheetName val="JULY"/>
      <sheetName val="NEW-PANEL"/>
      <sheetName val="THANG 4"/>
      <sheetName val="Sheet17"/>
      <sheetName val="Sheet8"/>
      <sheetName val="Sheet9"/>
      <sheetName val="Sheet10"/>
      <sheetName val="Sheet11"/>
      <sheetName val="Sheet12"/>
      <sheetName val="Sheet13"/>
      <sheetName val="Sheet14"/>
      <sheetName val="Sheet15"/>
      <sheetName val="Sheet16"/>
      <sheetName val="h"/>
      <sheetName val="VL_NC_?_XL_khac"/>
      <sheetName val="桃彩楴瑥损瑯灟慨_x0012_䌀楨瑥瑟湩彨潤"/>
      <sheetName val="Tinh_CT_dao_dat_Lue"/>
      <sheetName val="CL17_x0000_7"/>
      <sheetName val="Don_giaíCTC"/>
      <sheetName val="[Gia_$hau.xls_x0005_CL6463"/>
      <sheetName val="MTO REV.2(ARMOR)"/>
      <sheetName val="1-1"/>
      <sheetName val="BAOGIATHANG"/>
      <sheetName val="DAODAT"/>
      <sheetName val="vanchuyen TC"/>
      <sheetName val="bia"/>
      <sheetName val="TH "/>
      <sheetName val="van chuyen"/>
      <sheetName val="KL"/>
      <sheetName val="Phan-Tich"/>
      <sheetName val="20000000"/>
      <sheetName val="30000000"/>
      <sheetName val="DINH MUC"/>
      <sheetName val="A301"/>
      <sheetName val="cc"/>
      <sheetName val="thau.xls]SAM OTO 1100-20 DN"/>
      <sheetName val="toketoanCLD MSTS"/>
      <sheetName val="Cty"/>
      <sheetName val="Trả nợ"/>
      <sheetName val="Nhập"/>
      <sheetName val="K.Toan"/>
      <sheetName val="KTNXT"/>
      <sheetName val="k,dd1"/>
      <sheetName val="CT35"/>
      <sheetName val="Tiepdia"/>
      <sheetName val="Chi_tiet_cot_x001f_pha"/>
      <sheetName val="C(iet_x001f_tinh_do._gia"/>
      <sheetName val="Don_'ia_VCTC"/>
      <sheetName val="Gia_HTXL+_x0016_C"/>
      <sheetName val="XL4_x0010_oppy"/>
      <sheetName val="THANG1_2004"/>
      <sheetName val="QBINH"/>
      <sheetName val="QTRI"/>
      <sheetName val="DNANG"/>
      <sheetName val="QNAM"/>
      <sheetName val="QNGAI"/>
      <sheetName val="BDINH"/>
      <sheetName val="PYEN"/>
      <sheetName val="KHOA"/>
      <sheetName val="GLAI"/>
      <sheetName val="KTUM"/>
      <sheetName val="DLAK"/>
      <sheetName val="CQUAN"/>
      <sheetName val="TND"/>
      <sheetName val="TKD"/>
      <sheetName val="NTHON"/>
      <sheetName val="MTINH"/>
      <sheetName val="CODIEN"/>
      <sheetName val="VTU"/>
      <sheetName val="LUOI"/>
      <sheetName val="VUANHO"/>
      <sheetName val="VIEN"/>
      <sheetName val="KSAN"/>
      <sheetName val="Thang2_2004"/>
      <sheetName val="PTCT"/>
      <sheetName val="Thanh tra"/>
      <sheetName val="Taichinh"/>
      <sheetName val="Phong Noi vu"/>
      <sheetName val="Phu nu"/>
      <sheetName val="Nha thieu nhi"/>
      <sheetName val="Nongdan"/>
      <sheetName val="Cuuchienbinh"/>
      <sheetName val="Chuthapdo"/>
      <sheetName val="Huyen doan"/>
      <sheetName val="Mattran"/>
      <sheetName val="Phong GD"/>
      <sheetName val="Phong ton giao dtoc"/>
      <sheetName val="Phong tai nguyen"/>
      <sheetName val="Tu phap"/>
      <sheetName val="Dan so"/>
      <sheetName val="Phong van hoa"/>
      <sheetName val="TTVH"/>
      <sheetName val="Nong nghiep"/>
      <sheetName val="Phong cong thuong"/>
      <sheetName val="BTxe"/>
      <sheetName val="Nhap DT UBND"/>
      <sheetName val="ManhԀ_x0000__x0000__x0000_Ȁ"/>
      <sheetName val="DãtDao"/>
      <sheetName val="TH C_x0017_O"/>
      <sheetName val="KLãCONG TO"/>
      <sheetName val="TH DZ0,t"/>
      <sheetName val="CT THAO EO"/>
      <sheetName val="ÈL_dak_Lap_dat"/>
      <sheetName val="PTDG_x0006__x0000__x0000_DGTHDC_x0002__x0000__x0000_GM_x0003__x0000__x0000_GVL_x0003__x0000__x0000_GN@_x0004_"/>
      <sheetName val="Manh︀ᇕ԰_x0000_缀"/>
      <sheetName val="ManhԀ_x0000__x0000__x0000_"/>
      <sheetName val="PTDG_x0006__x0000_DGTHDC_x0002__x0000_GM_x0003__x0000_GVL_x0003__x0000_GN@_x0004__x0000_DKT"/>
      <sheetName val="Manh?_x0000__x0000__x0000_?"/>
      <sheetName val="Manh԰"/>
      <sheetName val="TH MUONG_x0007__x0000__x0000_Sheet24_x0007__x0000__x0000_heet25_x0007__x0000__x0000_"/>
      <sheetName val="Manh???_x0000_?"/>
      <sheetName val="Manh?"/>
      <sheetName val="S-SKTM"/>
      <sheetName val="S-BDMTK"/>
      <sheetName val="SQTM"/>
      <sheetName val="SNKTT"/>
      <sheetName val="BCDTKKT"/>
      <sheetName val="BCKQHDKD"/>
      <sheetName val="TGTGTDKT"/>
      <sheetName val="SOCAI"/>
      <sheetName val="ManhԀ???Ȁ"/>
      <sheetName val="????????_x0012_???????"/>
      <sheetName val="Don_giI&lt;_x0000__x0000_J&lt;"/>
      <sheetName val="_x001f__x0000__x0000__x0000__x0000__x0000__x0000__x0000__x0000__x0000__x0000__x0000__x0016__x0000__x0000__x0000__x0000__x0000__x0015_6_x0001__x0017_ö_x0003__x0000__x0000__x001a_Ö _x0000_"/>
      <sheetName val="DS-nop"/>
      <sheetName val="DS-nop T12.03"/>
      <sheetName val="DS nop quý IV"/>
      <sheetName val="DATA"/>
      <sheetName val="khung ten TD"/>
      <sheetName val="Summary"/>
      <sheetName val="T10"/>
      <sheetName val="T11"/>
      <sheetName val="T12"/>
      <sheetName val="SQ12"/>
      <sheetName val="12(2)"/>
      <sheetName val="CL200_x0019_"/>
      <sheetName val="CD2895"/>
      <sheetName val="DT41_x0017_2"/>
      <sheetName val="TT1924"/>
      <sheetName val="BG SUNNÐ_x001f_%_x0000__x0000__x0000__x0000_"/>
      <sheetName val="YEM O_x0014_O 1100-20"/>
      <sheetName val="Sheed27"/>
      <sheetName val="Tinh_CT_da䁯_dat_Luu"/>
      <sheetName val="PTDG_x0006_??DGTHDC_x0002_??GM_x0003_??GVL_x0003_??GN@_x0004_"/>
      <sheetName val="Manh︀ᇕ԰?缀"/>
      <sheetName val="ManhԀ???"/>
      <sheetName val="Manh?????"/>
      <sheetName val="Tinh_CT__x0003_"/>
      <sheetName val="CL17"/>
      <sheetName val="ManhԀ"/>
      <sheetName val="PTDG_x0006_"/>
      <sheetName val="Manh︀ᇕ԰"/>
    </sheetNames>
    <sheetDataSet>
      <sheetData sheetId="0" refreshError="1">
        <row r="6">
          <cell r="C6">
            <v>1.5644349070100143</v>
          </cell>
        </row>
        <row r="19">
          <cell r="C19">
            <v>8761.9</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refreshError="1"/>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refreshError="1"/>
      <sheetData sheetId="408" refreshError="1"/>
      <sheetData sheetId="409"/>
      <sheetData sheetId="410" refreshError="1"/>
      <sheetData sheetId="411" refreshError="1"/>
      <sheetData sheetId="412" refreshError="1"/>
      <sheetData sheetId="413" refreshError="1"/>
      <sheetData sheetId="414" refreshError="1"/>
      <sheetData sheetId="415"/>
      <sheetData sheetId="416" refreshError="1"/>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refreshError="1"/>
      <sheetData sheetId="457" refreshError="1"/>
      <sheetData sheetId="458"/>
      <sheetData sheetId="459"/>
      <sheetData sheetId="460"/>
      <sheetData sheetId="461"/>
      <sheetData sheetId="462"/>
      <sheetData sheetId="463"/>
      <sheetData sheetId="464"/>
      <sheetData sheetId="465" refreshError="1"/>
      <sheetData sheetId="466"/>
      <sheetData sheetId="467"/>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sheetData sheetId="652"/>
      <sheetData sheetId="653" refreshError="1"/>
      <sheetData sheetId="654" refreshError="1"/>
      <sheetData sheetId="655" refreshError="1"/>
      <sheetData sheetId="656" refreshError="1"/>
      <sheetData sheetId="657" refreshError="1"/>
      <sheetData sheetId="658" refreshError="1"/>
      <sheetData sheetId="659"/>
      <sheetData sheetId="660"/>
      <sheetData sheetId="661"/>
      <sheetData sheetId="662"/>
      <sheetData sheetId="663"/>
      <sheetData sheetId="664"/>
      <sheetData sheetId="665"/>
      <sheetData sheetId="666"/>
      <sheetData sheetId="667"/>
      <sheetData sheetId="668" refreshError="1"/>
      <sheetData sheetId="669" refreshError="1"/>
      <sheetData sheetId="670" refreshError="1"/>
      <sheetData sheetId="671"/>
      <sheetData sheetId="672"/>
      <sheetData sheetId="673"/>
      <sheetData sheetId="674" refreshError="1"/>
      <sheetData sheetId="675" refreshError="1"/>
      <sheetData sheetId="676" refreshError="1"/>
      <sheetData sheetId="677"/>
      <sheetData sheetId="678"/>
      <sheetData sheetId="679"/>
      <sheetData sheetId="680"/>
      <sheetData sheetId="681"/>
      <sheetData sheetId="682" refreshError="1"/>
      <sheetData sheetId="683" refreshError="1"/>
      <sheetData sheetId="684" refreshError="1"/>
      <sheetData sheetId="685"/>
      <sheetData sheetId="686" refreshError="1"/>
      <sheetData sheetId="687"/>
      <sheetData sheetId="688"/>
      <sheetData sheetId="689" refreshError="1"/>
      <sheetData sheetId="690" refreshError="1"/>
      <sheetData sheetId="691"/>
      <sheetData sheetId="692"/>
      <sheetData sheetId="693"/>
      <sheetData sheetId="694" refreshError="1"/>
      <sheetData sheetId="695" refreshError="1"/>
      <sheetData sheetId="696"/>
      <sheetData sheetId="697" refreshError="1"/>
      <sheetData sheetId="698"/>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n"/>
      <sheetName val="mat"/>
      <sheetName val="cong"/>
      <sheetName val="vua"/>
      <sheetName val="gVL"/>
      <sheetName val="dtoan"/>
      <sheetName val="dap"/>
      <sheetName val="GTXL-duong"/>
      <sheetName val="tkphi"/>
      <sheetName val="bth"/>
      <sheetName val="vattu"/>
      <sheetName val="tong hop"/>
      <sheetName val="phan tich DG"/>
      <sheetName val="gia vat lieu"/>
      <sheetName val="gia xe may"/>
      <sheetName val="gia nhan cong"/>
      <sheetName val="XL4Test5"/>
      <sheetName val="T1"/>
      <sheetName val="T2"/>
      <sheetName val="T3"/>
      <sheetName val="THQui 1"/>
      <sheetName val="T4"/>
      <sheetName val="T5"/>
      <sheetName val="T6"/>
      <sheetName val="THQui 2"/>
      <sheetName val="T7"/>
      <sheetName val="T8"/>
      <sheetName val="T9"/>
      <sheetName val="THQui 3"/>
      <sheetName val="T10"/>
      <sheetName val="THQui 4"/>
      <sheetName val="TH nam 2003"/>
      <sheetName val="Sheet6"/>
      <sheetName val="Vatu"/>
      <sheetName val="khluongconlai"/>
      <sheetName val="Bao cao"/>
      <sheetName val="00000000"/>
      <sheetName val="gvt"/>
      <sheetName val="ATGT"/>
      <sheetName val="DG-TH"/>
      <sheetName val="Tuong-chan"/>
      <sheetName val="Dau-cong"/>
      <sheetName val="dtoan (4)"/>
      <sheetName val="GTXL"/>
      <sheetName val="tmdtu"/>
      <sheetName val="gpmb"/>
      <sheetName val="Sheet3"/>
      <sheetName val="Vp"/>
      <sheetName val="Taichinh"/>
      <sheetName val="NN-PTNT"/>
      <sheetName val="TC-LD"/>
      <sheetName val="KH-DT"/>
      <sheetName val="Tu phap"/>
      <sheetName val="T.TRA"/>
      <sheetName val="QLKTTH"/>
      <sheetName val="QLDA"/>
      <sheetName val="Dan so"/>
      <sheetName val="Sheet1"/>
      <sheetName val=""/>
      <sheetName val="dtct cong"/>
      <sheetName val="Tuong-#han"/>
      <sheetName val="B-n (2)"/>
      <sheetName val="B-n"/>
      <sheetName val="B-ky2"/>
      <sheetName val="TH-t toan"/>
      <sheetName val="T-toan"/>
      <sheetName val="TH"/>
      <sheetName val="B-ky"/>
      <sheetName val="bia"/>
      <sheetName val="th-dn"/>
      <sheetName val="XD"/>
      <sheetName val="dien"/>
      <sheetName val="nuoc"/>
      <sheetName val="Tbi"/>
      <sheetName val="Ctiet-XD"/>
      <sheetName val="Ctiet-dien"/>
      <sheetName val="Ctiet-nuoc"/>
      <sheetName val="Vtu-XD"/>
      <sheetName val="Vtu-dien"/>
      <sheetName val="Vtu-nuoc"/>
      <sheetName val="Tro giup"/>
      <sheetName val="DTCT-tuyen chinh"/>
      <sheetName val="tra-vat-lieu"/>
      <sheetName val="IBASE"/>
      <sheetName val="dap_x0000__x0000_ƌ_x0000__x0004__x0000__x0000__x0000__x0000__x0000__x0000_㝌ƌ_x0000__x0000__x0000__x0000__x0000__x0000__x0000__x0000_ƌ_x0000__x0000__x0007__x0000_"/>
      <sheetName val="TT_10KV"/>
      <sheetName val="Sheet2"/>
      <sheetName val="tuong"/>
      <sheetName val="Chart1"/>
      <sheetName val="Chart2"/>
      <sheetName val=" 8"/>
      <sheetName val="XL4Poppy"/>
      <sheetName val="Giai trinh"/>
      <sheetName val="Tra_bang"/>
      <sheetName val="Tra KS"/>
      <sheetName val="Du_lieu"/>
      <sheetName val="DG "/>
      <sheetName val="dap??ƌ?_x0004_??????㝌ƌ????????ƌ??_x0007_?"/>
      <sheetName val="_x0000_??_x0000__x0004__x0000__x0000__x0000__x0000__x0000__x0000_??_x0000__x0000__x0000__x0000__x0000__x0000__x0000__x0000_??_x0000__x0000__x0007__x0000__x0000__x0000__x0000__x0000_"/>
      <sheetName val="GPXL-duong"/>
      <sheetName val="DLDT"/>
      <sheetName val="Sheet4"/>
      <sheetName val="nhiemvu2006"/>
      <sheetName val="RutTM"/>
      <sheetName val="10000000"/>
      <sheetName val="20000000"/>
      <sheetName val="30000000"/>
      <sheetName val="DTCT"/>
      <sheetName val="????_x0004_????????????????????_x0007_?????"/>
      <sheetName val="tong_hop"/>
      <sheetName val="phan_tich_DG"/>
      <sheetName val="gia_vat_lieu"/>
      <sheetName val="gia_xe_may"/>
      <sheetName val="gia_nhan_cong"/>
      <sheetName val="THQui_1"/>
      <sheetName val="THQui_2"/>
      <sheetName val="THQui_3"/>
      <sheetName val="THQui_4"/>
      <sheetName val="TH_nam_2003"/>
      <sheetName val="Bao_cao"/>
      <sheetName val="dtoan_(4)"/>
      <sheetName val="Tu_phap"/>
      <sheetName val="T_TRA"/>
      <sheetName val="Dan_so"/>
      <sheetName val="B-n_(2)"/>
      <sheetName val="TH-t_toan"/>
      <sheetName val="Tro_giup"/>
      <sheetName val="dtct_cong"/>
      <sheetName val="dapƌ㝌ƌƌ"/>
      <sheetName val="Gia"/>
      <sheetName val="dap__ƌ__x0004_______㝌ƌ________ƌ___x0007__"/>
      <sheetName val="Thuc thanh"/>
      <sheetName val="g)a vat lieu"/>
      <sheetName val="GiaVL"/>
      <sheetName val="_____x0004______________________x0007______"/>
      <sheetName val="dap_x0000__x0000_??_x0000__x0004__x0000__x0000__x0000__x0000__x0000__x0000_??_x0000__x0000__x0000__x0000__x0000__x0000__x0000__x0000_??_x0000__x0000__x0007__x0000_"/>
      <sheetName val="dap?????_x0004_????????????????????_x0007_?"/>
      <sheetName val="LEGEND"/>
      <sheetName val="dap______x0004______________________x0007__"/>
      <sheetName val="Gia KS"/>
      <sheetName val="fattu"/>
      <sheetName val="gihaxe may"/>
      <sheetName val="Giai trũnh"/>
      <sheetName val="dap__??__x0004_______??________??___x0007__"/>
      <sheetName val="__"/>
      <sheetName val="???_x0004_???????_x0007_?"/>
      <sheetName val="MTO REV.0"/>
      <sheetName val="DTCT-tuyen_chinh"/>
      <sheetName val="Tra_KS"/>
      <sheetName val="_8"/>
      <sheetName val="Giai_trinh"/>
      <sheetName val="DG_"/>
      <sheetName val="g)a_vat_lieu"/>
      <sheetName val="??????"/>
      <sheetName val="?????????????????????????????"/>
      <sheetName val="dap??ƌ???????㝌ƌ????????ƌ???"/>
      <sheetName val="PutTM"/>
      <sheetName val="MTO REV.2(ARMOR)"/>
      <sheetName val="QLKTÔH"/>
      <sheetName val="______"/>
      <sheetName val="_____________________________"/>
      <sheetName val="dap__ƌ_______㝌ƌ________ƌ___"/>
      <sheetName val="____x0004_________x0007__"/>
    </sheetNames>
    <sheetDataSet>
      <sheetData sheetId="0" refreshError="1"/>
      <sheetData sheetId="1" refreshError="1"/>
      <sheetData sheetId="2" refreshError="1"/>
      <sheetData sheetId="3" refreshError="1"/>
      <sheetData sheetId="4" refreshError="1">
        <row r="14">
          <cell r="P14">
            <v>89440.853809523804</v>
          </cell>
        </row>
        <row r="19">
          <cell r="P19">
            <v>82440.853809523804</v>
          </cell>
        </row>
      </sheetData>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refreshError="1"/>
      <sheetData sheetId="59" refreshError="1"/>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refreshError="1"/>
      <sheetData sheetId="82" refreshError="1"/>
      <sheetData sheetId="83" refreshError="1"/>
      <sheetData sheetId="84" refreshError="1"/>
      <sheetData sheetId="85" refreshError="1"/>
      <sheetData sheetId="86"/>
      <sheetData sheetId="87" refreshError="1"/>
      <sheetData sheetId="88" refreshError="1"/>
      <sheetData sheetId="89" refreshError="1"/>
      <sheetData sheetId="90"/>
      <sheetData sheetId="91"/>
      <sheetData sheetId="92" refreshError="1"/>
      <sheetData sheetId="93"/>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sheetData sheetId="133" refreshError="1"/>
      <sheetData sheetId="134" refreshError="1"/>
      <sheetData sheetId="135" refreshError="1"/>
      <sheetData sheetId="136"/>
      <sheetData sheetId="137" refreshError="1"/>
      <sheetData sheetId="138" refreshError="1"/>
      <sheetData sheetId="139" refreshError="1"/>
      <sheetData sheetId="140" refreshError="1"/>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refreshError="1"/>
      <sheetData sheetId="158"/>
      <sheetData sheetId="159" refreshError="1"/>
      <sheetData sheetId="160" refreshError="1"/>
      <sheetData sheetId="161" refreshError="1"/>
      <sheetData sheetId="16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vc"/>
      <sheetName val="tra-vat-lieu"/>
      <sheetName val="Da tan dung"/>
      <sheetName val="PTDG"/>
      <sheetName val="duong+cong"/>
      <sheetName val="THGTXL05"/>
      <sheetName val="Tonghop"/>
      <sheetName val="Tra_bang"/>
      <sheetName val="kstk(DC)"/>
      <sheetName val="dbgt(tuyen)"/>
      <sheetName val="tong hop"/>
      <sheetName val="phan tich DG"/>
      <sheetName val="gia vat lieu"/>
      <sheetName val="gia xe may"/>
      <sheetName val="gia nhan cong"/>
      <sheetName val="XL4Test5"/>
      <sheetName val=""/>
      <sheetName val="tra_vat_lieu"/>
      <sheetName val="lt-tl"/>
      <sheetName val="px3-tl"/>
      <sheetName val="px1-tl"/>
      <sheetName val="vp-tl"/>
      <sheetName val="px2,tb-tl"/>
      <sheetName val="th-qt"/>
      <sheetName val="bqt"/>
      <sheetName val="tl-khovt"/>
      <sheetName val="dtkhovt"/>
      <sheetName val="Sheet8"/>
      <sheetName val="Sheet9"/>
      <sheetName val="Sheet10"/>
      <sheetName val="Sheet11"/>
      <sheetName val="Sheet12"/>
      <sheetName val="Sheet13"/>
      <sheetName val="Sheet14"/>
      <sheetName val="Sheet15"/>
      <sheetName val="Sheet16"/>
      <sheetName val="Sheet17"/>
      <sheetName val="Sheet18"/>
      <sheetName val="THDT"/>
      <sheetName val="DM-Goc"/>
      <sheetName val="Gia-CT"/>
      <sheetName val="PTCP"/>
      <sheetName val="cphoi"/>
      <sheetName val="XL4Poppy"/>
      <sheetName val="CQD"/>
      <sheetName val="HGAD"/>
      <sheetName val="HGAM1"/>
      <sheetName val="HGAL2"/>
      <sheetName val="HGAL3"/>
      <sheetName val="tcm"/>
      <sheetName val="tieunang"/>
      <sheetName val="TTTA"/>
      <sheetName val="TNTA"/>
      <sheetName val="TMTTH"/>
      <sheetName val="TNBH"/>
      <sheetName val="Sheet4"/>
      <sheetName val="tt"/>
      <sheetName val="TLsannen"/>
      <sheetName val="Sheet1"/>
      <sheetName val="tlsanduong"/>
      <sheetName val="DTKPSADUONG"/>
      <sheetName val="THKPSDUONG"/>
      <sheetName val="TLSNEN"/>
      <sheetName val="DTCTSN"/>
      <sheetName val="DTKPSN"/>
      <sheetName val="KENHLU"/>
      <sheetName val="DTCTKLU"/>
      <sheetName val="thkpklu"/>
      <sheetName val="MBTA"/>
      <sheetName val="DTCTMBTA"/>
      <sheetName val="TKPmtbta"/>
      <sheetName val="MTBHUU"/>
      <sheetName val="DTCTMBHUU"/>
      <sheetName val="THKPBHUU"/>
      <sheetName val="MNTA"/>
      <sheetName val="DTCTMNHANH"/>
      <sheetName val="THKPNTA"/>
      <sheetName val="TLCMANG"/>
      <sheetName val="DTCTCM"/>
      <sheetName val="THKPCM"/>
      <sheetName val="tlcqd"/>
      <sheetName val="DTCTQD"/>
      <sheetName val="thkpcqd"/>
      <sheetName val="30+8QUAD"/>
      <sheetName val="DTCT30+8"/>
      <sheetName val="THKP30+8"/>
      <sheetName val="TLCQD22-46"/>
      <sheetName val="DTCT22-46"/>
      <sheetName val="THKP22-46"/>
      <sheetName val="TLTNANG"/>
      <sheetName val="DTCTNÀNG"/>
      <sheetName val="THKPTNANG"/>
      <sheetName val="PLKS"/>
      <sheetName val="GXL"/>
      <sheetName val="CPK"/>
      <sheetName val="THKP"/>
      <sheetName val="ghtxl"/>
      <sheetName val="buvl"/>
      <sheetName val="VCB"/>
      <sheetName val="CTVT"/>
      <sheetName val="Sheet3"/>
      <sheetName val="Sheet2"/>
      <sheetName val="dongia"/>
      <sheetName val="PLTK"/>
      <sheetName val="00000000"/>
      <sheetName val="10000000"/>
      <sheetName val="tonghoptt"/>
      <sheetName val="ximang"/>
      <sheetName val="da 1x2"/>
      <sheetName val="cat vang"/>
      <sheetName val="phugia555"/>
      <sheetName val="phugia561"/>
      <sheetName val="duc da"/>
      <sheetName val="son"/>
      <sheetName val="A Tam"/>
      <sheetName val="A To"/>
      <sheetName val="a.thanh da"/>
      <sheetName val="co nguyen"/>
      <sheetName val="lap thinh"/>
      <sheetName val="xe ui ly"/>
      <sheetName val="xe cuoc Dat"/>
      <sheetName val="vc xe ben"/>
      <sheetName val="van chuyen"/>
      <sheetName val="vtu "/>
      <sheetName val="chi phi khac"/>
      <sheetName val="vtu le "/>
      <sheetName val="vtu l0n"/>
      <sheetName val="TONG HOPVAT TU MOI"/>
      <sheetName val="QUYET TOAN "/>
      <sheetName val="20000000"/>
      <sheetName val="TM Gach"/>
      <sheetName val="HM bao gia"/>
      <sheetName val="BiaTong Khoan"/>
      <sheetName val="BiaT.K1"/>
      <sheetName val="TH khoan GC+H+L+S"/>
      <sheetName val="TM Khoan HAN"/>
      <sheetName val="TM Khoan GC"/>
      <sheetName val="TM Khoan SON"/>
      <sheetName val="tc phan tich don gia"/>
      <sheetName val="tc chi tiet TC"/>
      <sheetName val="tc chiet tinh TC"/>
      <sheetName val="tc Don gia"/>
      <sheetName val="tc TH - TC"/>
      <sheetName val="tcBiaTC1"/>
      <sheetName val="tcBiaTC2"/>
      <sheetName val="tc Bia TC (3)"/>
      <sheetName val="chi tiet khoan son"/>
      <sheetName val="chiet tinh khoan son "/>
      <sheetName val="Don gia khoan son "/>
      <sheetName val="TH khoan son"/>
      <sheetName val="BiaSon1"/>
      <sheetName val="BiaSon2"/>
      <sheetName val="SS Sgianh"/>
      <sheetName val="chi tiet Khoan GC+HTP"/>
      <sheetName val="chiet tinh Khoan GC+HTP"/>
      <sheetName val="Dongiakhoan GC+HTP"/>
      <sheetName val="TH khoan GC+HTP"/>
      <sheetName val="BiaGC+H1"/>
      <sheetName val="BiaGC+H2"/>
      <sheetName val="chi tiet Khoan gia cong"/>
      <sheetName val="chiet tinh Khoan gia cong"/>
      <sheetName val="Don gia khoan gia cong"/>
      <sheetName val="TH khoan gia cong"/>
      <sheetName val="BiaGC1"/>
      <sheetName val="BiaGC2"/>
      <sheetName val="chi tiet Khoan Han"/>
      <sheetName val="chiet tinh Khoan Han"/>
      <sheetName val="Dongiakhoanhan"/>
      <sheetName val="TH khoan han"/>
      <sheetName val="BiaHan1"/>
      <sheetName val="BiaHan2"/>
      <sheetName val="chi tiet K lap TB"/>
      <sheetName val="chiet tinh K lap TB"/>
      <sheetName val="Dongia K lap TB"/>
      <sheetName val="TH K lap TB"/>
      <sheetName val="BiaLap1"/>
      <sheetName val="BiaLap2"/>
      <sheetName val="30000000"/>
      <sheetName val="40000000"/>
      <sheetName val="50000000"/>
      <sheetName val="60000000"/>
      <sheetName val="70000000"/>
      <sheetName val="Tai khoan"/>
      <sheetName val="DTCT"/>
      <sheetName val="TIEN L"/>
      <sheetName val="THKL"/>
      <sheetName val="BVL"/>
      <sheetName val="PTVL"/>
      <sheetName val="DT"/>
      <sheetName val="KLdat"/>
      <sheetName val="KLthep"/>
      <sheetName val="DG"/>
      <sheetName val="DTKS"/>
      <sheetName val="TH"/>
      <sheetName val="son-c"/>
      <sheetName val="duc"/>
      <sheetName val="n4"/>
      <sheetName val="bang "/>
      <sheetName val="373.e6"/>
      <sheetName val="678e5"/>
      <sheetName val="372 e6"/>
      <sheetName val="373 e4"/>
      <sheetName val="677e5"/>
      <sheetName val="PNT-QUOT-#3"/>
      <sheetName val="COAT&amp;WRAP-QIOT-#3"/>
      <sheetName val="gvl"/>
      <sheetName val="Mau NT cho doi"/>
      <sheetName val="THDG- Nha VS"/>
      <sheetName val="THDG- Mong thiet bi"/>
      <sheetName val="Gia KS"/>
      <sheetName val="DTCT-TB"/>
      <sheetName val="Tong hop phan bo nhien lieu"/>
      <sheetName val="XD Ninh Quang"/>
      <sheetName val="K10"/>
      <sheetName val="PB chi tiet"/>
      <sheetName val="tong hop phan bo nhien lieu "/>
      <sheetName val="[TKKT_15Alan1-dg.xlsYPTDG"/>
      <sheetName val="tong hgp"/>
      <sheetName val="YL4Test5"/>
      <sheetName val="ESTI."/>
      <sheetName val="DI-ESTI"/>
      <sheetName val="cat vaɮѧ"/>
      <sheetName val="THCT"/>
      <sheetName val="THDZ0,4"/>
      <sheetName val="TH DZ35"/>
      <sheetName val="MTL$-INTER"/>
      <sheetName val="402"/>
      <sheetName val="SILICATE"/>
      <sheetName val="THTram"/>
      <sheetName val="\HKP22-46"/>
      <sheetName val="_TKKT_15Alan1-dg.xlsYPTDG"/>
      <sheetName val="_HKP22-46"/>
      <sheetName val="[TKKT_15Alan1-dg.xls࡝DTCTNÀNG"/>
      <sheetName val="ႀ￸B"/>
      <sheetName val="CANDOI"/>
      <sheetName val="GT"/>
      <sheetName val="GITHICH"/>
      <sheetName val="KQ"/>
      <sheetName val="GT KQ"/>
      <sheetName val="NS"/>
      <sheetName val="GT NS"/>
      <sheetName val="CNO"/>
      <sheetName val="CHITIEU"/>
      <sheetName val="cat va??"/>
      <sheetName val="GiaVL"/>
      <sheetName val="_x000d_BTA"/>
      <sheetName val="D_x0014_CTQD"/>
      <sheetName val="_x0004_TCT22-46"/>
      <sheetName val="_x0007_XL"/>
      <sheetName val="_x0013_heet2"/>
      <sheetName val="to.ghoptt"/>
      <sheetName val="CHITIET"/>
      <sheetName val="Bu_vat_lieu"/>
      <sheetName val="Du_lieu"/>
      <sheetName val="Da_tan_dung"/>
      <sheetName val="tong_hop"/>
      <sheetName val="phan_tich_DG"/>
      <sheetName val="gia_vat_lieu"/>
      <sheetName val="gia_xe_may"/>
      <sheetName val="gia_nhan_cong"/>
      <sheetName val="da_1x2"/>
      <sheetName val="cat_vang"/>
      <sheetName val="Tai_khoan"/>
      <sheetName val="duc_da"/>
      <sheetName val="A_Tam"/>
      <sheetName val="A_To"/>
      <sheetName val="a_thanh_da"/>
      <sheetName val="co_nguyen"/>
      <sheetName val="lap_thinh"/>
      <sheetName val="xe_ui_ly"/>
      <sheetName val="xe_cuoc_Dat"/>
      <sheetName val="vc_xe_ben"/>
      <sheetName val="van_chuyen"/>
      <sheetName val="vtu_"/>
      <sheetName val="chi_phi_khac"/>
      <sheetName val="vtu_le_"/>
      <sheetName val="vtu_l0n"/>
      <sheetName val="TONG_HOPVAT_TU_MOI"/>
      <sheetName val="QUYET_TOAN_"/>
      <sheetName val="TM_Gach"/>
      <sheetName val="HM_bao_gia"/>
      <sheetName val="BiaTong_Khoan"/>
      <sheetName val="BiaT_K1"/>
      <sheetName val="TH_khoan_GC+H+L+S"/>
      <sheetName val="TM_Khoan_HAN"/>
      <sheetName val="TM_Khoan_GC"/>
      <sheetName val="TM_Khoan_SON"/>
      <sheetName val="tc_phan_tich_don_gia"/>
      <sheetName val="tc_chi_tiet_TC"/>
      <sheetName val="tc_chiet_tinh_TC"/>
      <sheetName val="tc_Don_gia"/>
      <sheetName val="tc_TH_-_TC"/>
      <sheetName val="tc_Bia_TC_(3)"/>
      <sheetName val="chi_tiet_khoan_son"/>
      <sheetName val="chiet_tinh_khoan_son_"/>
      <sheetName val="Don_gia_khoan_son_"/>
      <sheetName val="TH_khoan_son"/>
      <sheetName val="SS_Sgianh"/>
      <sheetName val="chi_tiet_Khoan_GC+HTP"/>
      <sheetName val="chiet_tinh_Khoan_GC+HTP"/>
      <sheetName val="Dongiakhoan_GC+HTP"/>
      <sheetName val="TH_khoan_GC+HTP"/>
      <sheetName val="chi_tiet_Khoan_gia_cong"/>
      <sheetName val="chiet_tinh_Khoan_gia_cong"/>
      <sheetName val="Don_gia_khoan_gia_cong"/>
      <sheetName val="TH_khoan_gia_cong"/>
      <sheetName val="chi_tiet_Khoan_Han"/>
      <sheetName val="chiet_tinh_Khoan_Han"/>
      <sheetName val="TH_khoan_han"/>
      <sheetName val="chi_tiet_K_lap_TB"/>
      <sheetName val="chiet_tinh_K_lap_TB"/>
      <sheetName val="Dongia_K_lap_TB"/>
      <sheetName val="TH_K_lap_TB"/>
      <sheetName val="TH_DZ35"/>
      <sheetName val="TIEN_L"/>
      <sheetName val="ESTI_"/>
      <sheetName val="bang_"/>
      <sheetName val="373_e6"/>
      <sheetName val="372_e6"/>
      <sheetName val="373_e4"/>
      <sheetName val="[TKKT_15Ala"/>
      <sheetName val="Mau_NT_cho_doi"/>
      <sheetName val="THDG-_Nha_VS"/>
      <sheetName val="THDG-_Mong_thiet_bi"/>
      <sheetName val="¢çeet9"/>
      <sheetName val="cat va__"/>
      <sheetName val="??B"/>
      <sheetName val="CT35"/>
      <sheetName val="_x000a_BTA"/>
      <sheetName val="_TKKT_15Alan1-dg.xls࡝DTCTNÀNG"/>
      <sheetName val="[TKKT_15Alan1-dg.xls?DTCTNÀNG"/>
      <sheetName val="TH khoan ha_x0000_"/>
      <sheetName val="Gia"/>
      <sheetName val="TNBH_x0000_ͧ_x001f_[TKKT_15Alan1-dg.xls]tls"/>
      <sheetName val="TK"/>
      <sheetName val="Giaitrinh"/>
      <sheetName val="M02"/>
      <sheetName val="M03"/>
      <sheetName val="M5"/>
      <sheetName val="hd01"/>
      <sheetName val="FD"/>
      <sheetName val="GI"/>
      <sheetName val="EE (3)"/>
      <sheetName val="PAVEMENT"/>
      <sheetName val="TRAFFIC"/>
      <sheetName val="¸TCT30+8"/>
      <sheetName val="VL,NC"/>
      <sheetName val="_TKKT_15Ala"/>
      <sheetName val="chiet tifh khoan son "/>
      <sheetName val="#REF"/>
      <sheetName val="chiet tinh Khoan gib cong"/>
      <sheetName val="TH VL, NC, DDHT Thanhphuoc"/>
      <sheetName val="_TKKT_15Alan1-dg.xls?DTCTNÀNG"/>
      <sheetName val="ctdg"/>
      <sheetName val="Lç khoan LK1"/>
      <sheetName val="Don gia kꦤoan son "/>
      <sheetName val="Sheeô4"/>
      <sheetName val="TNBH?ͧ_x001f_[TKKT_15Alan1-dg.xls]tls"/>
      <sheetName val="__B"/>
      <sheetName val="_BTA"/>
      <sheetName val="_x0000__x0000__x0000__x0000_??_x0000__x0000__x0000__x0000__x0000__x0000__x0000__x0000_??_x0000__x0000_±_x0000__x0000__x0000__x0000__x0000__x0000__x0000__x0000__x0000__x0000__x0000__x0000_"/>
      <sheetName val="_TKKT_15Alan1-dg.xls_DTCTNÀNG"/>
      <sheetName val="ESUI."/>
      <sheetName val="TKKT_15Alan1-dg"/>
      <sheetName val="dbgt(tuyan)"/>
      <sheetName val="DATA"/>
      <sheetName val="chi ðhi khac"/>
      <sheetName val="Da_tan_dung1"/>
      <sheetName val="tong_hop1"/>
      <sheetName val="phan_tich_DG1"/>
      <sheetName val="gia_vat_lieu1"/>
      <sheetName val="gia_xe_may1"/>
      <sheetName val="gia_nhan_cong1"/>
      <sheetName val="TIEN_L1"/>
      <sheetName val="da_1x21"/>
      <sheetName val="cat_vang1"/>
      <sheetName val="Tai_khoan1"/>
      <sheetName val="bang_1"/>
      <sheetName val="373_e61"/>
      <sheetName val="372_e61"/>
      <sheetName val="373_e41"/>
      <sheetName val="TM_Gach1"/>
      <sheetName val="HM_bao_gia1"/>
      <sheetName val="BiaTong_Khoan1"/>
      <sheetName val="BiaT_K11"/>
      <sheetName val="TH_khoan_GC+H+L+S1"/>
      <sheetName val="TM_Khoan_HAN1"/>
      <sheetName val="TM_Khoan_GC1"/>
      <sheetName val="TM_Khoan_SON1"/>
      <sheetName val="tc_phan_tich_don_gia1"/>
      <sheetName val="tc_chi_tiet_TC1"/>
      <sheetName val="tc_chiet_tinh_TC1"/>
      <sheetName val="tc_Don_gia1"/>
      <sheetName val="tc_TH_-_TC1"/>
      <sheetName val="tc_Bia_TC_(3)1"/>
      <sheetName val="chi_tiet_khoan_son1"/>
      <sheetName val="chiet_tinh_khoan_son_1"/>
      <sheetName val="Don_gia_khoan_son_1"/>
      <sheetName val="TH_khoan_son1"/>
      <sheetName val="SS_Sgianh1"/>
      <sheetName val="chi_tiet_Khoan_GC+HTP1"/>
      <sheetName val="chiet_tinh_Khoan_GC+HTP1"/>
      <sheetName val="Dongiakhoan_GC+HTP1"/>
      <sheetName val="TH_khoan_GC+HTP1"/>
      <sheetName val="chi_tiet_Khoan_gia_cong1"/>
      <sheetName val="chiet_tinh_Khoan_gia_cong1"/>
      <sheetName val="Don_gia_khoan_gia_cong1"/>
      <sheetName val="TH_khoan_gia_cong1"/>
      <sheetName val="chi_tiet_Khoan_Han1"/>
      <sheetName val="chiet_tinh_Khoan_Han1"/>
      <sheetName val="TH_khoan_han1"/>
      <sheetName val="chi_tiet_K_lap_TB1"/>
      <sheetName val="chiet_tinh_K_lap_TB1"/>
      <sheetName val="Dongia_K_lap_TB1"/>
      <sheetName val="TH_K_lap_TB1"/>
      <sheetName val="Mau_NT_cho_doi1"/>
      <sheetName val="THDG-_Nha_VS1"/>
      <sheetName val="THDG-_Mong_thiet_bi1"/>
      <sheetName val="ESTI_1"/>
      <sheetName val="Tong_hop_phan_bo_nhien_lieu"/>
      <sheetName val="XD_Ninh_Quang"/>
      <sheetName val="PB_chi_tiet"/>
      <sheetName val="tong_hop_phan_bo_nhien_lieu_"/>
      <sheetName val="duc_da1"/>
      <sheetName val="A_Tam1"/>
      <sheetName val="A_To1"/>
      <sheetName val="a_thanh_da1"/>
      <sheetName val="co_nguyen1"/>
      <sheetName val="lap_thinh1"/>
      <sheetName val="xe_ui_ly1"/>
      <sheetName val="xe_cuoc_Dat1"/>
      <sheetName val="vc_xe_ben1"/>
      <sheetName val="van_chuyen1"/>
      <sheetName val="vtu_1"/>
      <sheetName val="chi_phi_khac1"/>
      <sheetName val="vtu_le_1"/>
      <sheetName val="vtu_l0n1"/>
      <sheetName val="TONG_HOPVAT_TU_MOI1"/>
      <sheetName val="QUYET_TOAN_1"/>
      <sheetName val="Gia_KS"/>
      <sheetName val="[TKKT_15Alan1-dg_xlsYPTDG"/>
      <sheetName val="tong_hgp"/>
      <sheetName val="cat_vaɮѧ"/>
      <sheetName val="[TKKT_15Alan1-dg_xls࡝DTCTNÀNG"/>
      <sheetName val="GT_KQ"/>
      <sheetName val="GT_NS"/>
      <sheetName val="cat_va??"/>
      <sheetName val="_TKKT_15Alan1-dg_xlsYPTDG"/>
      <sheetName val="cat_va__"/>
      <sheetName val="DCTQD"/>
      <sheetName val="TCT22-46"/>
      <sheetName val="XL"/>
      <sheetName val="heet2"/>
      <sheetName val="to_ghoptt"/>
      <sheetName val="_TKKT_15Alan1-dg_xls࡝DTCTNÀNG"/>
      <sheetName val="TH khoan ha?"/>
      <sheetName val="CTTra"/>
      <sheetName val="DTKPSADUONO"/>
      <sheetName val="chiet tinh Khoan gia cono"/>
      <sheetName val="BANGTRA"/>
      <sheetName val="TH-XL"/>
      <sheetName val="TH khoan`han"/>
      <sheetName val="Tai khgan"/>
      <sheetName val="DTCTFÀNG"/>
      <sheetName val="Tongh/p"/>
      <sheetName val="Tongh_p"/>
      <sheetName val="C䁑D"/>
      <sheetName val="\ra_bang"/>
      <sheetName val="chiet tGh khoan son "/>
      <sheetName val="[TKKT_15Alan1-䡤g.xlsYPTDG"/>
      <sheetName val="RA"/>
      <sheetName val="VAO"/>
      <sheetName val="dtct cong"/>
      <sheetName val="tra,vat-lieu"/>
      <sheetName val="ND"/>
      <sheetName val="TNBH_ͧ_x001f__TKKT_15Alan1-dg.xls_tls"/>
      <sheetName val="??????????????????±????????????"/>
      <sheetName val="[TKKT_15Alan1-dg.xls][TKKT_15Al"/>
      <sheetName val="TH Vat tu"/>
      <sheetName val="Bang KL"/>
      <sheetName val="VAB"/>
      <sheetName val="_TKKT_15Alan1-䡤g.xlsYPTDG"/>
      <sheetName val="DMTK"/>
      <sheetName val="TH khoan ha_"/>
      <sheetName val="400000p0"/>
      <sheetName val="chi tiet Khoan GB+HTP"/>
      <sheetName val="373 ²_x0000_"/>
      <sheetName val="_ra_bang"/>
      <sheetName val="TONG_HOPVAT_TU_MO_x0009_"/>
      <sheetName val="VL"/>
      <sheetName val="KKKKKKKK"/>
      <sheetName val="dtct cau"/>
      <sheetName val="chiet tinh Khoan gia cofg"/>
      <sheetName val="ၛTKKT_15Alan1-dg.xls_THKPTNANG"/>
      <sheetName val="[TKKT_15Alan1-dg.xls䁝GXL"/>
      <sheetName val="_TKKT_15Alan1-dg.xls䁝GXL"/>
      <sheetName val="373 ²?"/>
      <sheetName val="Da tmn_x0000_dung"/>
      <sheetName val="Tra_x001f_bang"/>
      <sheetName val="lt-4l"/>
      <sheetName val="px#_x000d_tl"/>
      <sheetName val="_TKKT_1_x0015_Alan1-dg.xlsYPTDG"/>
      <sheetName val="\HKP22-4&amp;"/>
      <sheetName val="[TKKT_15Alan1-dg.xlsࠝDTC_x0014_NÀNG"/>
      <sheetName val="_HKP22%46"/>
      <sheetName val="_TKKT_15Alan1-dg.xls࡝DTC_x0014_NÀNG"/>
      <sheetName val="TM_KhoanWHAN"/>
      <sheetName val="tc_than_tich_don_gia"/>
      <sheetName val="chiet_tinh_khoan_sgn_"/>
      <sheetName val="TH_x001f_khoan_son"/>
      <sheetName val="TNBH_x0000_?_x001f_[TKKT_15Alan1-dg.xls]tls"/>
      <sheetName val="TNBH??_x001f_[TKKT_15Alan1-dg.xls]tls"/>
      <sheetName val="cad vang"/>
      <sheetName val="tc_Bia_TC_(3-"/>
      <sheetName val="TH_khoan_GC+@TP"/>
      <sheetName val="Dongia_khoan_gia_cong"/>
      <sheetName val="DongiaK_lap_TB"/>
      <sheetName val="ES\I_"/>
      <sheetName val="Mau_NT_cho_doy"/>
      <sheetName val="Don gia k?oan son "/>
      <sheetName val="Da tmn?dung"/>
      <sheetName val="TVL"/>
      <sheetName val="Level Checking Form(cat)"/>
      <sheetName val="²_x0000__x0000_hoan GC+HTP"/>
      <sheetName val="²??hoan GC+HTP"/>
      <sheetName val="TJGTXL05"/>
      <sheetName val="ESTI琮"/>
      <sheetName val="Tong hop phan 瑢o n瑨ien lieu"/>
      <sheetName val="TH khoan ha"/>
      <sheetName val="373 ²"/>
      <sheetName val="TONG_HOPVAT_TU_MO "/>
      <sheetName val="Da tmn"/>
      <sheetName val="²"/>
      <sheetName val="__________________±____________"/>
      <sheetName val="[TKKT_15Alan1-dg.xls]\HKP22-46"/>
      <sheetName val="[TKKT_15Alan1-dg.xls]\ra_bang"/>
      <sheetName val="[TKKT_15Alan1-dg.xls]Tongh/p"/>
      <sheetName val="[TKKT_15Alan1-dg.xls]\HKP22-4&amp;"/>
      <sheetName val="[TKKT_15Alan1-dg.xls]ES\I_"/>
    </sheetNames>
    <sheetDataSet>
      <sheetData sheetId="0" refreshError="1"/>
      <sheetData sheetId="1" refreshError="1">
        <row r="201">
          <cell r="A201" t="str">
            <v>t</v>
          </cell>
          <cell r="B201" t="str">
            <v>S¾t thÐp c¸c lo¹i</v>
          </cell>
          <cell r="C201" t="str">
            <v>TÊn</v>
          </cell>
          <cell r="D201">
            <v>1</v>
          </cell>
          <cell r="E201">
            <v>2</v>
          </cell>
          <cell r="F201">
            <v>1.1000000000000001</v>
          </cell>
          <cell r="G201">
            <v>1</v>
          </cell>
          <cell r="H201">
            <v>7000</v>
          </cell>
        </row>
        <row r="202">
          <cell r="A202">
            <v>1</v>
          </cell>
          <cell r="B202" t="str">
            <v>§¸ d¨m 1x2</v>
          </cell>
          <cell r="C202" t="str">
            <v>m3</v>
          </cell>
          <cell r="D202">
            <v>1.6</v>
          </cell>
          <cell r="E202">
            <v>1</v>
          </cell>
          <cell r="F202">
            <v>1</v>
          </cell>
          <cell r="G202">
            <v>1.1499999999999999</v>
          </cell>
          <cell r="H202">
            <v>4000</v>
          </cell>
        </row>
        <row r="203">
          <cell r="A203">
            <v>4</v>
          </cell>
          <cell r="B203" t="str">
            <v>§¸ d¨m 4x6</v>
          </cell>
          <cell r="C203" t="str">
            <v>m3</v>
          </cell>
          <cell r="D203">
            <v>1.55</v>
          </cell>
          <cell r="E203">
            <v>1</v>
          </cell>
          <cell r="F203">
            <v>1</v>
          </cell>
          <cell r="G203">
            <v>1.1499999999999999</v>
          </cell>
          <cell r="H203">
            <v>3875</v>
          </cell>
        </row>
        <row r="204">
          <cell r="A204" t="str">
            <v>c</v>
          </cell>
          <cell r="B204" t="str">
            <v>C¸t vµng</v>
          </cell>
          <cell r="C204" t="str">
            <v>m3</v>
          </cell>
          <cell r="D204">
            <v>1.4</v>
          </cell>
          <cell r="E204">
            <v>1</v>
          </cell>
          <cell r="F204">
            <v>1</v>
          </cell>
          <cell r="G204">
            <v>1.1499999999999999</v>
          </cell>
          <cell r="H204">
            <v>3500</v>
          </cell>
        </row>
        <row r="205">
          <cell r="A205" t="str">
            <v>dh</v>
          </cell>
          <cell r="B205" t="str">
            <v xml:space="preserve">§¸ héc </v>
          </cell>
          <cell r="C205" t="str">
            <v>m3</v>
          </cell>
          <cell r="D205">
            <v>1.5</v>
          </cell>
          <cell r="E205">
            <v>2</v>
          </cell>
          <cell r="F205">
            <v>1.1000000000000001</v>
          </cell>
          <cell r="G205">
            <v>1.1499999999999999</v>
          </cell>
          <cell r="H205">
            <v>3750</v>
          </cell>
        </row>
        <row r="206">
          <cell r="A206" t="str">
            <v>dm</v>
          </cell>
          <cell r="B206" t="str">
            <v>§¸ m¹t</v>
          </cell>
          <cell r="C206" t="str">
            <v>m3</v>
          </cell>
          <cell r="D206">
            <v>1.6</v>
          </cell>
          <cell r="E206">
            <v>1</v>
          </cell>
          <cell r="F206">
            <v>1</v>
          </cell>
          <cell r="G206">
            <v>1.1499999999999999</v>
          </cell>
          <cell r="H206">
            <v>4000</v>
          </cell>
        </row>
        <row r="207">
          <cell r="A207" t="str">
            <v>gv</v>
          </cell>
          <cell r="B207" t="str">
            <v>Gç v¸n</v>
          </cell>
          <cell r="C207" t="str">
            <v>m3</v>
          </cell>
          <cell r="D207">
            <v>0.77</v>
          </cell>
          <cell r="E207">
            <v>2</v>
          </cell>
          <cell r="F207">
            <v>1.1000000000000001</v>
          </cell>
          <cell r="G207">
            <v>1</v>
          </cell>
          <cell r="H207">
            <v>7000</v>
          </cell>
        </row>
        <row r="208">
          <cell r="A208" t="str">
            <v>x</v>
          </cell>
          <cell r="B208" t="str">
            <v>Xim¨ng P30</v>
          </cell>
          <cell r="C208" t="str">
            <v>TÊn</v>
          </cell>
          <cell r="D208">
            <v>1</v>
          </cell>
          <cell r="E208">
            <v>3</v>
          </cell>
          <cell r="F208">
            <v>1.3</v>
          </cell>
          <cell r="G208">
            <v>1</v>
          </cell>
          <cell r="H208">
            <v>7000</v>
          </cell>
        </row>
        <row r="209">
          <cell r="A209" t="str">
            <v>x</v>
          </cell>
          <cell r="B209" t="str">
            <v>Xim¨ng PC-400</v>
          </cell>
          <cell r="C209" t="str">
            <v>TÊn</v>
          </cell>
          <cell r="D209">
            <v>1</v>
          </cell>
          <cell r="E209">
            <v>3</v>
          </cell>
          <cell r="F209">
            <v>1.3</v>
          </cell>
          <cell r="G209">
            <v>1</v>
          </cell>
          <cell r="H209">
            <v>7000</v>
          </cell>
        </row>
        <row r="210">
          <cell r="A210" t="str">
            <v>n</v>
          </cell>
          <cell r="B210" t="str">
            <v>Nhùa ®­êng</v>
          </cell>
          <cell r="C210" t="str">
            <v>TÊn</v>
          </cell>
          <cell r="D210">
            <v>1</v>
          </cell>
          <cell r="E210">
            <v>3</v>
          </cell>
          <cell r="F210">
            <v>1.3</v>
          </cell>
          <cell r="G210">
            <v>1</v>
          </cell>
          <cell r="H210">
            <v>7000</v>
          </cell>
        </row>
        <row r="211">
          <cell r="A211" t="str">
            <v>n</v>
          </cell>
          <cell r="B211" t="str">
            <v>Nhùa ®­êng</v>
          </cell>
          <cell r="C211" t="str">
            <v>TÊn</v>
          </cell>
          <cell r="D211">
            <v>1</v>
          </cell>
          <cell r="E211">
            <v>3</v>
          </cell>
          <cell r="F211">
            <v>1.3</v>
          </cell>
          <cell r="G211">
            <v>1</v>
          </cell>
          <cell r="H211">
            <v>7000</v>
          </cell>
        </row>
        <row r="212">
          <cell r="A212" t="str">
            <v>cpdd</v>
          </cell>
          <cell r="B212" t="str">
            <v>CÊp phèi ®¸ d¨m</v>
          </cell>
          <cell r="C212" t="str">
            <v>m3</v>
          </cell>
          <cell r="D212">
            <v>1.6</v>
          </cell>
          <cell r="E212">
            <v>1</v>
          </cell>
          <cell r="F212">
            <v>1</v>
          </cell>
          <cell r="G212">
            <v>1.1499999999999999</v>
          </cell>
          <cell r="H212">
            <v>4000</v>
          </cell>
        </row>
        <row r="213">
          <cell r="A213" t="str">
            <v>bd</v>
          </cell>
          <cell r="B213" t="str">
            <v xml:space="preserve">Bét ®¸ </v>
          </cell>
          <cell r="C213" t="str">
            <v>TÊn</v>
          </cell>
          <cell r="D213">
            <v>1</v>
          </cell>
          <cell r="E213">
            <v>1</v>
          </cell>
          <cell r="F213">
            <v>1</v>
          </cell>
          <cell r="G213">
            <v>1</v>
          </cell>
          <cell r="H213">
            <v>7000</v>
          </cell>
        </row>
        <row r="214">
          <cell r="A214">
            <v>0.5</v>
          </cell>
          <cell r="B214" t="str">
            <v>§¸ d¨m 0,5x1</v>
          </cell>
          <cell r="C214" t="str">
            <v>m3</v>
          </cell>
          <cell r="D214">
            <v>1.6</v>
          </cell>
          <cell r="E214">
            <v>1</v>
          </cell>
          <cell r="F214">
            <v>1</v>
          </cell>
          <cell r="G214">
            <v>1.1499999999999999</v>
          </cell>
          <cell r="H214">
            <v>4000</v>
          </cell>
        </row>
        <row r="215">
          <cell r="A215">
            <v>2</v>
          </cell>
          <cell r="B215" t="str">
            <v>§¸ d¨m 2x4</v>
          </cell>
          <cell r="C215" t="str">
            <v>m3</v>
          </cell>
          <cell r="D215">
            <v>1.6</v>
          </cell>
          <cell r="E215">
            <v>1</v>
          </cell>
          <cell r="F215">
            <v>1</v>
          </cell>
          <cell r="G215">
            <v>1.1499999999999999</v>
          </cell>
          <cell r="H215">
            <v>4000</v>
          </cell>
        </row>
        <row r="219">
          <cell r="A219">
            <v>1</v>
          </cell>
          <cell r="B219">
            <v>5600</v>
          </cell>
          <cell r="C219">
            <v>6664</v>
          </cell>
          <cell r="D219">
            <v>9796</v>
          </cell>
          <cell r="E219">
            <v>14204</v>
          </cell>
          <cell r="F219">
            <v>20596</v>
          </cell>
          <cell r="G219">
            <v>24715.200000000001</v>
          </cell>
        </row>
        <row r="220">
          <cell r="A220">
            <v>2</v>
          </cell>
          <cell r="B220">
            <v>3100</v>
          </cell>
          <cell r="C220">
            <v>3689</v>
          </cell>
          <cell r="D220">
            <v>5423</v>
          </cell>
          <cell r="E220">
            <v>7863</v>
          </cell>
          <cell r="F220">
            <v>11402</v>
          </cell>
          <cell r="G220">
            <v>13682.4</v>
          </cell>
        </row>
        <row r="221">
          <cell r="A221">
            <v>3</v>
          </cell>
          <cell r="B221">
            <v>2230</v>
          </cell>
          <cell r="C221">
            <v>2654</v>
          </cell>
          <cell r="D221">
            <v>3901</v>
          </cell>
          <cell r="E221">
            <v>5656</v>
          </cell>
          <cell r="F221">
            <v>8202</v>
          </cell>
          <cell r="G221">
            <v>9842.4</v>
          </cell>
        </row>
        <row r="222">
          <cell r="A222">
            <v>4</v>
          </cell>
          <cell r="B222">
            <v>1825</v>
          </cell>
          <cell r="C222">
            <v>2172</v>
          </cell>
          <cell r="D222">
            <v>3192</v>
          </cell>
          <cell r="E222">
            <v>4629</v>
          </cell>
          <cell r="F222">
            <v>6712</v>
          </cell>
          <cell r="G222">
            <v>8054.4</v>
          </cell>
        </row>
        <row r="223">
          <cell r="A223">
            <v>5</v>
          </cell>
          <cell r="B223">
            <v>1600</v>
          </cell>
          <cell r="C223">
            <v>1904</v>
          </cell>
          <cell r="D223">
            <v>2799</v>
          </cell>
          <cell r="E223">
            <v>4058</v>
          </cell>
          <cell r="F223">
            <v>5885</v>
          </cell>
          <cell r="G223">
            <v>7062</v>
          </cell>
        </row>
        <row r="224">
          <cell r="A224">
            <v>6</v>
          </cell>
          <cell r="B224">
            <v>1446</v>
          </cell>
          <cell r="C224">
            <v>1721</v>
          </cell>
          <cell r="D224">
            <v>2529</v>
          </cell>
          <cell r="E224">
            <v>3668</v>
          </cell>
          <cell r="F224">
            <v>5318</v>
          </cell>
          <cell r="G224">
            <v>6381.5999999999995</v>
          </cell>
        </row>
        <row r="225">
          <cell r="A225">
            <v>7</v>
          </cell>
          <cell r="B225">
            <v>1333</v>
          </cell>
          <cell r="C225">
            <v>1586</v>
          </cell>
          <cell r="D225">
            <v>2332</v>
          </cell>
          <cell r="E225">
            <v>3381</v>
          </cell>
          <cell r="F225">
            <v>4903</v>
          </cell>
          <cell r="G225">
            <v>5883.5999999999995</v>
          </cell>
        </row>
        <row r="226">
          <cell r="A226">
            <v>8</v>
          </cell>
          <cell r="B226">
            <v>1245</v>
          </cell>
          <cell r="C226">
            <v>1482</v>
          </cell>
          <cell r="D226">
            <v>2178</v>
          </cell>
          <cell r="E226">
            <v>3158</v>
          </cell>
          <cell r="F226">
            <v>4579</v>
          </cell>
          <cell r="G226">
            <v>5494.8</v>
          </cell>
        </row>
        <row r="227">
          <cell r="A227">
            <v>9</v>
          </cell>
          <cell r="B227">
            <v>1173</v>
          </cell>
          <cell r="C227">
            <v>1396</v>
          </cell>
          <cell r="D227">
            <v>2052</v>
          </cell>
          <cell r="E227">
            <v>2975</v>
          </cell>
          <cell r="F227">
            <v>4314</v>
          </cell>
          <cell r="G227">
            <v>5176.8</v>
          </cell>
        </row>
        <row r="228">
          <cell r="A228">
            <v>10</v>
          </cell>
          <cell r="B228">
            <v>1114</v>
          </cell>
          <cell r="C228">
            <v>1326</v>
          </cell>
          <cell r="D228">
            <v>1949</v>
          </cell>
          <cell r="E228">
            <v>2826</v>
          </cell>
          <cell r="F228">
            <v>4097</v>
          </cell>
          <cell r="G228">
            <v>4916.3999999999996</v>
          </cell>
        </row>
        <row r="229">
          <cell r="A229">
            <v>11</v>
          </cell>
          <cell r="B229">
            <v>1063</v>
          </cell>
          <cell r="C229">
            <v>1265</v>
          </cell>
          <cell r="D229">
            <v>1860</v>
          </cell>
          <cell r="E229">
            <v>2696</v>
          </cell>
          <cell r="F229">
            <v>3910</v>
          </cell>
          <cell r="G229">
            <v>4692</v>
          </cell>
        </row>
        <row r="230">
          <cell r="A230">
            <v>12</v>
          </cell>
          <cell r="B230">
            <v>1016</v>
          </cell>
          <cell r="C230">
            <v>1209</v>
          </cell>
          <cell r="D230">
            <v>1777</v>
          </cell>
          <cell r="E230">
            <v>2577</v>
          </cell>
          <cell r="F230">
            <v>3737</v>
          </cell>
          <cell r="G230">
            <v>4484.3999999999996</v>
          </cell>
        </row>
        <row r="231">
          <cell r="A231">
            <v>13</v>
          </cell>
          <cell r="B231">
            <v>968</v>
          </cell>
          <cell r="C231">
            <v>1152</v>
          </cell>
          <cell r="D231">
            <v>1693</v>
          </cell>
          <cell r="E231">
            <v>2455</v>
          </cell>
          <cell r="F231">
            <v>3560</v>
          </cell>
          <cell r="G231">
            <v>4272</v>
          </cell>
        </row>
        <row r="232">
          <cell r="A232">
            <v>14</v>
          </cell>
          <cell r="B232">
            <v>924</v>
          </cell>
          <cell r="C232">
            <v>1100</v>
          </cell>
          <cell r="D232">
            <v>1616</v>
          </cell>
          <cell r="E232">
            <v>2344</v>
          </cell>
          <cell r="F232">
            <v>3398</v>
          </cell>
          <cell r="G232">
            <v>4077.6</v>
          </cell>
        </row>
        <row r="233">
          <cell r="A233">
            <v>15</v>
          </cell>
          <cell r="B233">
            <v>883</v>
          </cell>
          <cell r="C233">
            <v>1051</v>
          </cell>
          <cell r="D233">
            <v>1545</v>
          </cell>
          <cell r="E233">
            <v>2240</v>
          </cell>
          <cell r="F233">
            <v>3248</v>
          </cell>
          <cell r="G233">
            <v>3897.6</v>
          </cell>
        </row>
        <row r="234">
          <cell r="A234">
            <v>16</v>
          </cell>
          <cell r="B234">
            <v>846</v>
          </cell>
          <cell r="C234">
            <v>1007</v>
          </cell>
          <cell r="D234">
            <v>1480</v>
          </cell>
          <cell r="E234">
            <v>2146</v>
          </cell>
          <cell r="F234">
            <v>3112</v>
          </cell>
          <cell r="G234">
            <v>3734.3999999999996</v>
          </cell>
        </row>
        <row r="235">
          <cell r="A235">
            <v>17</v>
          </cell>
          <cell r="B235">
            <v>820</v>
          </cell>
          <cell r="C235">
            <v>976</v>
          </cell>
          <cell r="D235">
            <v>1434</v>
          </cell>
          <cell r="E235">
            <v>2080</v>
          </cell>
          <cell r="F235">
            <v>3016</v>
          </cell>
          <cell r="G235">
            <v>3619.2</v>
          </cell>
        </row>
        <row r="236">
          <cell r="A236">
            <v>18</v>
          </cell>
          <cell r="B236">
            <v>799</v>
          </cell>
          <cell r="C236">
            <v>951</v>
          </cell>
          <cell r="D236">
            <v>1398</v>
          </cell>
          <cell r="E236">
            <v>2027</v>
          </cell>
          <cell r="F236">
            <v>2939</v>
          </cell>
          <cell r="G236">
            <v>3526.7999999999997</v>
          </cell>
        </row>
        <row r="237">
          <cell r="A237">
            <v>19</v>
          </cell>
          <cell r="B237">
            <v>776</v>
          </cell>
          <cell r="C237">
            <v>923</v>
          </cell>
          <cell r="D237">
            <v>1357</v>
          </cell>
          <cell r="E237">
            <v>1968</v>
          </cell>
          <cell r="F237">
            <v>2854</v>
          </cell>
          <cell r="G237">
            <v>3424.7999999999997</v>
          </cell>
        </row>
        <row r="238">
          <cell r="A238">
            <v>20</v>
          </cell>
          <cell r="B238">
            <v>750</v>
          </cell>
          <cell r="C238">
            <v>893</v>
          </cell>
          <cell r="D238">
            <v>1312</v>
          </cell>
          <cell r="E238">
            <v>1902</v>
          </cell>
          <cell r="F238">
            <v>2758</v>
          </cell>
          <cell r="G238">
            <v>3309.6</v>
          </cell>
        </row>
        <row r="239">
          <cell r="A239">
            <v>21</v>
          </cell>
          <cell r="B239">
            <v>720</v>
          </cell>
          <cell r="C239">
            <v>857</v>
          </cell>
          <cell r="D239">
            <v>1259</v>
          </cell>
          <cell r="E239">
            <v>1826</v>
          </cell>
          <cell r="F239">
            <v>2648</v>
          </cell>
          <cell r="G239">
            <v>3177.6</v>
          </cell>
        </row>
        <row r="240">
          <cell r="A240">
            <v>22</v>
          </cell>
          <cell r="B240">
            <v>692</v>
          </cell>
          <cell r="C240">
            <v>823</v>
          </cell>
          <cell r="D240">
            <v>1211</v>
          </cell>
          <cell r="E240">
            <v>1755</v>
          </cell>
          <cell r="F240">
            <v>2545</v>
          </cell>
          <cell r="G240">
            <v>3054</v>
          </cell>
        </row>
        <row r="241">
          <cell r="A241">
            <v>23</v>
          </cell>
          <cell r="B241">
            <v>667</v>
          </cell>
          <cell r="C241">
            <v>794</v>
          </cell>
          <cell r="D241">
            <v>1167</v>
          </cell>
          <cell r="E241">
            <v>1692</v>
          </cell>
          <cell r="F241">
            <v>2453</v>
          </cell>
          <cell r="G241">
            <v>2943.6</v>
          </cell>
        </row>
        <row r="242">
          <cell r="A242">
            <v>24</v>
          </cell>
          <cell r="B242">
            <v>645</v>
          </cell>
          <cell r="C242">
            <v>768</v>
          </cell>
          <cell r="D242">
            <v>1128</v>
          </cell>
          <cell r="E242">
            <v>1636</v>
          </cell>
          <cell r="F242">
            <v>2372</v>
          </cell>
          <cell r="G242">
            <v>2846.4</v>
          </cell>
        </row>
        <row r="243">
          <cell r="A243">
            <v>25</v>
          </cell>
          <cell r="B243">
            <v>624</v>
          </cell>
          <cell r="C243">
            <v>743</v>
          </cell>
          <cell r="D243">
            <v>1092</v>
          </cell>
          <cell r="E243">
            <v>1583</v>
          </cell>
          <cell r="F243">
            <v>2295</v>
          </cell>
          <cell r="G243">
            <v>2754</v>
          </cell>
        </row>
        <row r="244">
          <cell r="A244">
            <v>26</v>
          </cell>
          <cell r="B244">
            <v>604</v>
          </cell>
          <cell r="C244">
            <v>719</v>
          </cell>
          <cell r="D244">
            <v>1057</v>
          </cell>
          <cell r="E244">
            <v>1532</v>
          </cell>
          <cell r="F244">
            <v>2221</v>
          </cell>
          <cell r="G244">
            <v>2665.2</v>
          </cell>
        </row>
        <row r="245">
          <cell r="A245">
            <v>27</v>
          </cell>
          <cell r="B245">
            <v>584</v>
          </cell>
          <cell r="C245">
            <v>695</v>
          </cell>
          <cell r="D245">
            <v>1022</v>
          </cell>
          <cell r="E245">
            <v>1481</v>
          </cell>
          <cell r="F245">
            <v>2148</v>
          </cell>
          <cell r="G245">
            <v>2577.6</v>
          </cell>
        </row>
        <row r="246">
          <cell r="A246">
            <v>28</v>
          </cell>
          <cell r="B246">
            <v>564</v>
          </cell>
          <cell r="C246">
            <v>671</v>
          </cell>
          <cell r="D246">
            <v>987</v>
          </cell>
          <cell r="E246">
            <v>1431</v>
          </cell>
          <cell r="F246">
            <v>2074</v>
          </cell>
          <cell r="G246">
            <v>2488.7999999999997</v>
          </cell>
        </row>
        <row r="247">
          <cell r="A247">
            <v>29</v>
          </cell>
          <cell r="B247">
            <v>545</v>
          </cell>
          <cell r="C247">
            <v>649</v>
          </cell>
          <cell r="D247">
            <v>953</v>
          </cell>
          <cell r="E247">
            <v>1382</v>
          </cell>
          <cell r="F247">
            <v>2004</v>
          </cell>
          <cell r="G247">
            <v>2404.7999999999997</v>
          </cell>
        </row>
        <row r="248">
          <cell r="A248">
            <v>30</v>
          </cell>
          <cell r="B248">
            <v>528</v>
          </cell>
          <cell r="C248">
            <v>628</v>
          </cell>
          <cell r="D248">
            <v>924</v>
          </cell>
          <cell r="E248">
            <v>1339</v>
          </cell>
          <cell r="F248">
            <v>1942</v>
          </cell>
          <cell r="G248">
            <v>2330.4</v>
          </cell>
        </row>
        <row r="249">
          <cell r="A249">
            <v>31</v>
          </cell>
          <cell r="B249">
            <v>512</v>
          </cell>
          <cell r="C249">
            <v>609</v>
          </cell>
          <cell r="D249">
            <v>896</v>
          </cell>
          <cell r="E249">
            <v>1299</v>
          </cell>
          <cell r="F249">
            <v>1883</v>
          </cell>
          <cell r="G249">
            <v>2259.6</v>
          </cell>
        </row>
        <row r="250">
          <cell r="A250">
            <v>32</v>
          </cell>
          <cell r="B250">
            <v>512</v>
          </cell>
          <cell r="C250">
            <v>609</v>
          </cell>
          <cell r="D250">
            <v>896</v>
          </cell>
          <cell r="E250">
            <v>1299</v>
          </cell>
          <cell r="F250">
            <v>1883</v>
          </cell>
          <cell r="G250">
            <v>2259.6</v>
          </cell>
        </row>
        <row r="251">
          <cell r="A251">
            <v>33</v>
          </cell>
          <cell r="B251">
            <v>512</v>
          </cell>
          <cell r="C251">
            <v>609</v>
          </cell>
          <cell r="D251">
            <v>896</v>
          </cell>
          <cell r="E251">
            <v>1299</v>
          </cell>
          <cell r="F251">
            <v>1883</v>
          </cell>
          <cell r="G251">
            <v>2259.6</v>
          </cell>
        </row>
        <row r="252">
          <cell r="A252">
            <v>34</v>
          </cell>
          <cell r="B252">
            <v>512</v>
          </cell>
          <cell r="C252">
            <v>609</v>
          </cell>
          <cell r="D252">
            <v>896</v>
          </cell>
          <cell r="E252">
            <v>1299</v>
          </cell>
          <cell r="F252">
            <v>1883</v>
          </cell>
          <cell r="G252">
            <v>2259.6</v>
          </cell>
        </row>
        <row r="253">
          <cell r="A253">
            <v>35</v>
          </cell>
          <cell r="B253">
            <v>512</v>
          </cell>
          <cell r="C253">
            <v>609</v>
          </cell>
          <cell r="D253">
            <v>896</v>
          </cell>
          <cell r="E253">
            <v>1299</v>
          </cell>
          <cell r="F253">
            <v>1883</v>
          </cell>
          <cell r="G253">
            <v>2259.6</v>
          </cell>
        </row>
        <row r="254">
          <cell r="A254">
            <v>36</v>
          </cell>
          <cell r="B254">
            <v>498</v>
          </cell>
          <cell r="C254">
            <v>593</v>
          </cell>
          <cell r="D254">
            <v>871</v>
          </cell>
          <cell r="E254">
            <v>1263</v>
          </cell>
          <cell r="F254">
            <v>1832</v>
          </cell>
          <cell r="G254">
            <v>2198.4</v>
          </cell>
        </row>
        <row r="255">
          <cell r="A255">
            <v>37</v>
          </cell>
          <cell r="B255">
            <v>498</v>
          </cell>
          <cell r="C255">
            <v>593</v>
          </cell>
          <cell r="D255">
            <v>871</v>
          </cell>
          <cell r="E255">
            <v>1263</v>
          </cell>
          <cell r="F255">
            <v>1832</v>
          </cell>
          <cell r="G255">
            <v>2198.4</v>
          </cell>
        </row>
        <row r="256">
          <cell r="A256">
            <v>38</v>
          </cell>
          <cell r="B256">
            <v>498</v>
          </cell>
          <cell r="C256">
            <v>593</v>
          </cell>
          <cell r="D256">
            <v>871</v>
          </cell>
          <cell r="E256">
            <v>1263</v>
          </cell>
          <cell r="F256">
            <v>1832</v>
          </cell>
          <cell r="G256">
            <v>2198.4</v>
          </cell>
        </row>
        <row r="257">
          <cell r="A257">
            <v>39</v>
          </cell>
          <cell r="B257">
            <v>498</v>
          </cell>
          <cell r="C257">
            <v>593</v>
          </cell>
          <cell r="D257">
            <v>871</v>
          </cell>
          <cell r="E257">
            <v>1263</v>
          </cell>
          <cell r="F257">
            <v>1832</v>
          </cell>
          <cell r="G257">
            <v>2198.4</v>
          </cell>
        </row>
        <row r="258">
          <cell r="A258">
            <v>40</v>
          </cell>
          <cell r="B258">
            <v>498</v>
          </cell>
          <cell r="C258">
            <v>593</v>
          </cell>
          <cell r="D258">
            <v>871</v>
          </cell>
          <cell r="E258">
            <v>1263</v>
          </cell>
          <cell r="F258">
            <v>1832</v>
          </cell>
          <cell r="G258">
            <v>2198.4</v>
          </cell>
        </row>
        <row r="259">
          <cell r="A259">
            <v>41</v>
          </cell>
          <cell r="B259">
            <v>487</v>
          </cell>
          <cell r="C259">
            <v>580</v>
          </cell>
          <cell r="D259">
            <v>852</v>
          </cell>
          <cell r="E259">
            <v>1235</v>
          </cell>
          <cell r="F259">
            <v>1791</v>
          </cell>
          <cell r="G259">
            <v>2149.1999999999998</v>
          </cell>
        </row>
        <row r="260">
          <cell r="A260">
            <v>42</v>
          </cell>
          <cell r="B260">
            <v>487</v>
          </cell>
          <cell r="C260">
            <v>580</v>
          </cell>
          <cell r="D260">
            <v>852</v>
          </cell>
          <cell r="E260">
            <v>1235</v>
          </cell>
          <cell r="F260">
            <v>1791</v>
          </cell>
          <cell r="G260">
            <v>2149.1999999999998</v>
          </cell>
        </row>
        <row r="261">
          <cell r="A261">
            <v>43</v>
          </cell>
          <cell r="B261">
            <v>487</v>
          </cell>
          <cell r="C261">
            <v>580</v>
          </cell>
          <cell r="D261">
            <v>852</v>
          </cell>
          <cell r="E261">
            <v>1235</v>
          </cell>
          <cell r="F261">
            <v>1791</v>
          </cell>
          <cell r="G261">
            <v>2149.1999999999998</v>
          </cell>
        </row>
        <row r="262">
          <cell r="A262">
            <v>44</v>
          </cell>
          <cell r="B262">
            <v>487</v>
          </cell>
          <cell r="C262">
            <v>580</v>
          </cell>
          <cell r="D262">
            <v>852</v>
          </cell>
          <cell r="E262">
            <v>1235</v>
          </cell>
          <cell r="F262">
            <v>1791</v>
          </cell>
          <cell r="G262">
            <v>2149.1999999999998</v>
          </cell>
        </row>
        <row r="263">
          <cell r="A263">
            <v>45</v>
          </cell>
          <cell r="B263">
            <v>487</v>
          </cell>
          <cell r="C263">
            <v>580</v>
          </cell>
          <cell r="D263">
            <v>852</v>
          </cell>
          <cell r="E263">
            <v>1235</v>
          </cell>
          <cell r="F263">
            <v>1791</v>
          </cell>
          <cell r="G263">
            <v>2149.1999999999998</v>
          </cell>
        </row>
        <row r="264">
          <cell r="A264">
            <v>46</v>
          </cell>
          <cell r="B264">
            <v>477</v>
          </cell>
          <cell r="C264">
            <v>568</v>
          </cell>
          <cell r="D264">
            <v>834</v>
          </cell>
          <cell r="E264">
            <v>1210</v>
          </cell>
          <cell r="F264">
            <v>1754</v>
          </cell>
          <cell r="G264">
            <v>2104.7999999999997</v>
          </cell>
        </row>
        <row r="265">
          <cell r="A265">
            <v>47</v>
          </cell>
          <cell r="B265">
            <v>477</v>
          </cell>
          <cell r="C265">
            <v>568</v>
          </cell>
          <cell r="D265">
            <v>834</v>
          </cell>
          <cell r="E265">
            <v>1210</v>
          </cell>
          <cell r="F265">
            <v>1754</v>
          </cell>
          <cell r="G265">
            <v>2104.7999999999997</v>
          </cell>
        </row>
        <row r="266">
          <cell r="A266">
            <v>48</v>
          </cell>
          <cell r="B266">
            <v>477</v>
          </cell>
          <cell r="C266">
            <v>568</v>
          </cell>
          <cell r="D266">
            <v>834</v>
          </cell>
          <cell r="E266">
            <v>1210</v>
          </cell>
          <cell r="F266">
            <v>1754</v>
          </cell>
          <cell r="G266">
            <v>2104.7999999999997</v>
          </cell>
        </row>
        <row r="267">
          <cell r="A267">
            <v>49</v>
          </cell>
          <cell r="B267">
            <v>477</v>
          </cell>
          <cell r="C267">
            <v>568</v>
          </cell>
          <cell r="D267">
            <v>834</v>
          </cell>
          <cell r="E267">
            <v>1210</v>
          </cell>
          <cell r="F267">
            <v>1754</v>
          </cell>
          <cell r="G267">
            <v>2104.7999999999997</v>
          </cell>
        </row>
        <row r="268">
          <cell r="A268">
            <v>50</v>
          </cell>
          <cell r="B268">
            <v>477</v>
          </cell>
          <cell r="C268">
            <v>568</v>
          </cell>
          <cell r="D268">
            <v>834</v>
          </cell>
          <cell r="E268">
            <v>1210</v>
          </cell>
          <cell r="F268">
            <v>1754</v>
          </cell>
          <cell r="G268">
            <v>2104.7999999999997</v>
          </cell>
        </row>
        <row r="269">
          <cell r="A269">
            <v>51</v>
          </cell>
          <cell r="B269">
            <v>468</v>
          </cell>
          <cell r="C269">
            <v>557</v>
          </cell>
          <cell r="D269">
            <v>819</v>
          </cell>
          <cell r="E269">
            <v>1187</v>
          </cell>
          <cell r="F269">
            <v>1721</v>
          </cell>
          <cell r="G269">
            <v>2065.1999999999998</v>
          </cell>
        </row>
        <row r="270">
          <cell r="A270">
            <v>52</v>
          </cell>
          <cell r="B270">
            <v>468</v>
          </cell>
          <cell r="C270">
            <v>557</v>
          </cell>
          <cell r="D270">
            <v>819</v>
          </cell>
          <cell r="E270">
            <v>1187</v>
          </cell>
          <cell r="F270">
            <v>1721</v>
          </cell>
          <cell r="G270">
            <v>2065.1999999999998</v>
          </cell>
        </row>
        <row r="271">
          <cell r="A271">
            <v>53</v>
          </cell>
          <cell r="B271">
            <v>468</v>
          </cell>
          <cell r="C271">
            <v>557</v>
          </cell>
          <cell r="D271">
            <v>819</v>
          </cell>
          <cell r="E271">
            <v>1187</v>
          </cell>
          <cell r="F271">
            <v>1721</v>
          </cell>
          <cell r="G271">
            <v>2065.1999999999998</v>
          </cell>
        </row>
        <row r="272">
          <cell r="A272">
            <v>54</v>
          </cell>
          <cell r="B272">
            <v>468</v>
          </cell>
          <cell r="C272">
            <v>557</v>
          </cell>
          <cell r="D272">
            <v>819</v>
          </cell>
          <cell r="E272">
            <v>1187</v>
          </cell>
          <cell r="F272">
            <v>1721</v>
          </cell>
          <cell r="G272">
            <v>2065.1999999999998</v>
          </cell>
        </row>
        <row r="273">
          <cell r="A273">
            <v>55</v>
          </cell>
          <cell r="B273">
            <v>468</v>
          </cell>
          <cell r="C273">
            <v>557</v>
          </cell>
          <cell r="D273">
            <v>819</v>
          </cell>
          <cell r="E273">
            <v>1187</v>
          </cell>
          <cell r="F273">
            <v>1721</v>
          </cell>
          <cell r="G273">
            <v>2065.1999999999998</v>
          </cell>
        </row>
        <row r="274">
          <cell r="A274">
            <v>56</v>
          </cell>
          <cell r="B274">
            <v>460</v>
          </cell>
          <cell r="C274">
            <v>547</v>
          </cell>
          <cell r="D274">
            <v>805</v>
          </cell>
          <cell r="E274">
            <v>1167</v>
          </cell>
          <cell r="F274">
            <v>1692</v>
          </cell>
          <cell r="G274">
            <v>2030.3999999999999</v>
          </cell>
        </row>
        <row r="275">
          <cell r="A275">
            <v>57</v>
          </cell>
          <cell r="B275">
            <v>460</v>
          </cell>
          <cell r="C275">
            <v>547</v>
          </cell>
          <cell r="D275">
            <v>805</v>
          </cell>
          <cell r="E275">
            <v>1167</v>
          </cell>
          <cell r="F275">
            <v>1692</v>
          </cell>
          <cell r="G275">
            <v>2030.3999999999999</v>
          </cell>
        </row>
        <row r="276">
          <cell r="A276">
            <v>58</v>
          </cell>
          <cell r="B276">
            <v>460</v>
          </cell>
          <cell r="C276">
            <v>547</v>
          </cell>
          <cell r="D276">
            <v>805</v>
          </cell>
          <cell r="E276">
            <v>1167</v>
          </cell>
          <cell r="F276">
            <v>1692</v>
          </cell>
          <cell r="G276">
            <v>2030.3999999999999</v>
          </cell>
        </row>
        <row r="277">
          <cell r="A277">
            <v>59</v>
          </cell>
          <cell r="B277">
            <v>460</v>
          </cell>
          <cell r="C277">
            <v>547</v>
          </cell>
          <cell r="D277">
            <v>805</v>
          </cell>
          <cell r="E277">
            <v>1167</v>
          </cell>
          <cell r="F277">
            <v>1692</v>
          </cell>
          <cell r="G277">
            <v>2030.3999999999999</v>
          </cell>
        </row>
        <row r="278">
          <cell r="A278">
            <v>60</v>
          </cell>
          <cell r="B278">
            <v>460</v>
          </cell>
          <cell r="C278">
            <v>547</v>
          </cell>
          <cell r="D278">
            <v>805</v>
          </cell>
          <cell r="E278">
            <v>1167</v>
          </cell>
          <cell r="F278">
            <v>1692</v>
          </cell>
          <cell r="G278">
            <v>2030.3999999999999</v>
          </cell>
        </row>
        <row r="279">
          <cell r="A279">
            <v>61</v>
          </cell>
          <cell r="B279">
            <v>453</v>
          </cell>
          <cell r="C279">
            <v>539</v>
          </cell>
          <cell r="D279">
            <v>792</v>
          </cell>
          <cell r="E279">
            <v>1149</v>
          </cell>
          <cell r="F279">
            <v>1666</v>
          </cell>
          <cell r="G279">
            <v>1999.1999999999998</v>
          </cell>
        </row>
        <row r="280">
          <cell r="A280">
            <v>62</v>
          </cell>
          <cell r="B280">
            <v>453</v>
          </cell>
          <cell r="C280">
            <v>539</v>
          </cell>
          <cell r="D280">
            <v>792</v>
          </cell>
          <cell r="E280">
            <v>1149</v>
          </cell>
          <cell r="F280">
            <v>1666</v>
          </cell>
          <cell r="G280">
            <v>1999.1999999999998</v>
          </cell>
        </row>
        <row r="281">
          <cell r="A281">
            <v>63</v>
          </cell>
          <cell r="B281">
            <v>453</v>
          </cell>
          <cell r="C281">
            <v>539</v>
          </cell>
          <cell r="D281">
            <v>792</v>
          </cell>
          <cell r="E281">
            <v>1149</v>
          </cell>
          <cell r="F281">
            <v>1666</v>
          </cell>
          <cell r="G281">
            <v>1999.1999999999998</v>
          </cell>
        </row>
        <row r="282">
          <cell r="A282">
            <v>64</v>
          </cell>
          <cell r="B282">
            <v>453</v>
          </cell>
          <cell r="C282">
            <v>539</v>
          </cell>
          <cell r="D282">
            <v>792</v>
          </cell>
          <cell r="E282">
            <v>1149</v>
          </cell>
          <cell r="F282">
            <v>1666</v>
          </cell>
          <cell r="G282">
            <v>1999.1999999999998</v>
          </cell>
        </row>
        <row r="283">
          <cell r="A283">
            <v>65</v>
          </cell>
          <cell r="B283">
            <v>453</v>
          </cell>
          <cell r="C283">
            <v>539</v>
          </cell>
          <cell r="D283">
            <v>792</v>
          </cell>
          <cell r="E283">
            <v>1149</v>
          </cell>
          <cell r="F283">
            <v>1666</v>
          </cell>
          <cell r="G283">
            <v>1999.1999999999998</v>
          </cell>
        </row>
        <row r="284">
          <cell r="A284">
            <v>66</v>
          </cell>
          <cell r="B284">
            <v>453</v>
          </cell>
          <cell r="C284">
            <v>539</v>
          </cell>
          <cell r="D284">
            <v>792</v>
          </cell>
          <cell r="E284">
            <v>1149</v>
          </cell>
          <cell r="F284">
            <v>1666</v>
          </cell>
          <cell r="G284">
            <v>1999.1999999999998</v>
          </cell>
        </row>
        <row r="285">
          <cell r="A285">
            <v>67</v>
          </cell>
          <cell r="B285">
            <v>453</v>
          </cell>
          <cell r="C285">
            <v>539</v>
          </cell>
          <cell r="D285">
            <v>792</v>
          </cell>
          <cell r="E285">
            <v>1149</v>
          </cell>
          <cell r="F285">
            <v>1666</v>
          </cell>
          <cell r="G285">
            <v>1999.1999999999998</v>
          </cell>
        </row>
        <row r="286">
          <cell r="A286">
            <v>68</v>
          </cell>
          <cell r="B286">
            <v>453</v>
          </cell>
          <cell r="C286">
            <v>539</v>
          </cell>
          <cell r="D286">
            <v>792</v>
          </cell>
          <cell r="E286">
            <v>1149</v>
          </cell>
          <cell r="F286">
            <v>1666</v>
          </cell>
          <cell r="G286">
            <v>1999.1999999999998</v>
          </cell>
        </row>
        <row r="287">
          <cell r="A287">
            <v>69</v>
          </cell>
          <cell r="B287">
            <v>453</v>
          </cell>
          <cell r="C287">
            <v>539</v>
          </cell>
          <cell r="D287">
            <v>792</v>
          </cell>
          <cell r="E287">
            <v>1149</v>
          </cell>
          <cell r="F287">
            <v>1666</v>
          </cell>
          <cell r="G287">
            <v>1999.1999999999998</v>
          </cell>
        </row>
        <row r="288">
          <cell r="A288">
            <v>70</v>
          </cell>
          <cell r="B288">
            <v>453</v>
          </cell>
          <cell r="C288">
            <v>539</v>
          </cell>
          <cell r="D288">
            <v>792</v>
          </cell>
          <cell r="E288">
            <v>1149</v>
          </cell>
          <cell r="F288">
            <v>1666</v>
          </cell>
          <cell r="G288">
            <v>1999.1999999999998</v>
          </cell>
        </row>
        <row r="289">
          <cell r="A289">
            <v>71</v>
          </cell>
          <cell r="B289">
            <v>447</v>
          </cell>
          <cell r="C289">
            <v>532</v>
          </cell>
          <cell r="D289">
            <v>782</v>
          </cell>
          <cell r="E289">
            <v>1134</v>
          </cell>
          <cell r="F289">
            <v>1644</v>
          </cell>
          <cell r="G289">
            <v>1972.8</v>
          </cell>
        </row>
        <row r="290">
          <cell r="A290">
            <v>72</v>
          </cell>
          <cell r="B290">
            <v>447</v>
          </cell>
          <cell r="C290">
            <v>532</v>
          </cell>
          <cell r="D290">
            <v>782</v>
          </cell>
          <cell r="E290">
            <v>1134</v>
          </cell>
          <cell r="F290">
            <v>1644</v>
          </cell>
          <cell r="G290">
            <v>1972.8</v>
          </cell>
        </row>
        <row r="291">
          <cell r="A291">
            <v>73</v>
          </cell>
          <cell r="B291">
            <v>447</v>
          </cell>
          <cell r="C291">
            <v>532</v>
          </cell>
          <cell r="D291">
            <v>782</v>
          </cell>
          <cell r="E291">
            <v>1134</v>
          </cell>
          <cell r="F291">
            <v>1644</v>
          </cell>
          <cell r="G291">
            <v>1972.8</v>
          </cell>
        </row>
        <row r="292">
          <cell r="A292">
            <v>74</v>
          </cell>
          <cell r="B292">
            <v>447</v>
          </cell>
          <cell r="C292">
            <v>532</v>
          </cell>
          <cell r="D292">
            <v>782</v>
          </cell>
          <cell r="E292">
            <v>1134</v>
          </cell>
          <cell r="F292">
            <v>1644</v>
          </cell>
          <cell r="G292">
            <v>1972.8</v>
          </cell>
        </row>
        <row r="293">
          <cell r="A293">
            <v>75</v>
          </cell>
          <cell r="B293">
            <v>447</v>
          </cell>
          <cell r="C293">
            <v>532</v>
          </cell>
          <cell r="D293">
            <v>782</v>
          </cell>
          <cell r="E293">
            <v>1134</v>
          </cell>
          <cell r="F293">
            <v>1644</v>
          </cell>
          <cell r="G293">
            <v>1972.8</v>
          </cell>
        </row>
        <row r="294">
          <cell r="A294">
            <v>76</v>
          </cell>
          <cell r="B294">
            <v>447</v>
          </cell>
          <cell r="C294">
            <v>532</v>
          </cell>
          <cell r="D294">
            <v>782</v>
          </cell>
          <cell r="E294">
            <v>1134</v>
          </cell>
          <cell r="F294">
            <v>1644</v>
          </cell>
          <cell r="G294">
            <v>1972.8</v>
          </cell>
        </row>
        <row r="295">
          <cell r="A295">
            <v>77</v>
          </cell>
          <cell r="B295">
            <v>447</v>
          </cell>
          <cell r="C295">
            <v>532</v>
          </cell>
          <cell r="D295">
            <v>782</v>
          </cell>
          <cell r="E295">
            <v>1134</v>
          </cell>
          <cell r="F295">
            <v>1644</v>
          </cell>
          <cell r="G295">
            <v>1972.8</v>
          </cell>
        </row>
        <row r="296">
          <cell r="A296">
            <v>78</v>
          </cell>
          <cell r="B296">
            <v>447</v>
          </cell>
          <cell r="C296">
            <v>532</v>
          </cell>
          <cell r="D296">
            <v>782</v>
          </cell>
          <cell r="E296">
            <v>1134</v>
          </cell>
          <cell r="F296">
            <v>1644</v>
          </cell>
          <cell r="G296">
            <v>1972.8</v>
          </cell>
        </row>
        <row r="297">
          <cell r="A297">
            <v>79</v>
          </cell>
          <cell r="B297">
            <v>447</v>
          </cell>
          <cell r="C297">
            <v>532</v>
          </cell>
          <cell r="D297">
            <v>782</v>
          </cell>
          <cell r="E297">
            <v>1134</v>
          </cell>
          <cell r="F297">
            <v>1644</v>
          </cell>
          <cell r="G297">
            <v>1972.8</v>
          </cell>
        </row>
        <row r="298">
          <cell r="A298">
            <v>80</v>
          </cell>
          <cell r="B298">
            <v>447</v>
          </cell>
          <cell r="C298">
            <v>532</v>
          </cell>
          <cell r="D298">
            <v>782</v>
          </cell>
          <cell r="E298">
            <v>1134</v>
          </cell>
          <cell r="F298">
            <v>1644</v>
          </cell>
          <cell r="G298">
            <v>1972.8</v>
          </cell>
        </row>
        <row r="299">
          <cell r="A299">
            <v>81</v>
          </cell>
          <cell r="B299">
            <v>442</v>
          </cell>
          <cell r="C299">
            <v>526</v>
          </cell>
          <cell r="D299">
            <v>773</v>
          </cell>
          <cell r="E299">
            <v>1121</v>
          </cell>
          <cell r="F299">
            <v>1626</v>
          </cell>
          <cell r="G299">
            <v>1951.1999999999998</v>
          </cell>
        </row>
        <row r="300">
          <cell r="A300">
            <v>82</v>
          </cell>
          <cell r="B300">
            <v>442</v>
          </cell>
          <cell r="C300">
            <v>526</v>
          </cell>
          <cell r="D300">
            <v>773</v>
          </cell>
          <cell r="E300">
            <v>1121</v>
          </cell>
          <cell r="F300">
            <v>1626</v>
          </cell>
          <cell r="G300">
            <v>1951.1999999999998</v>
          </cell>
        </row>
        <row r="301">
          <cell r="A301">
            <v>83</v>
          </cell>
          <cell r="B301">
            <v>442</v>
          </cell>
          <cell r="C301">
            <v>526</v>
          </cell>
          <cell r="D301">
            <v>773</v>
          </cell>
          <cell r="E301">
            <v>1121</v>
          </cell>
          <cell r="F301">
            <v>1626</v>
          </cell>
          <cell r="G301">
            <v>1951.1999999999998</v>
          </cell>
        </row>
        <row r="302">
          <cell r="A302">
            <v>84</v>
          </cell>
          <cell r="B302">
            <v>442</v>
          </cell>
          <cell r="C302">
            <v>526</v>
          </cell>
          <cell r="D302">
            <v>773</v>
          </cell>
          <cell r="E302">
            <v>1121</v>
          </cell>
          <cell r="F302">
            <v>1626</v>
          </cell>
          <cell r="G302">
            <v>1951.1999999999998</v>
          </cell>
        </row>
        <row r="303">
          <cell r="A303">
            <v>85</v>
          </cell>
          <cell r="B303">
            <v>442</v>
          </cell>
          <cell r="C303">
            <v>526</v>
          </cell>
          <cell r="D303">
            <v>773</v>
          </cell>
          <cell r="E303">
            <v>1121</v>
          </cell>
          <cell r="F303">
            <v>1626</v>
          </cell>
          <cell r="G303">
            <v>1951.1999999999998</v>
          </cell>
        </row>
        <row r="304">
          <cell r="A304">
            <v>86</v>
          </cell>
          <cell r="B304">
            <v>442</v>
          </cell>
          <cell r="C304">
            <v>526</v>
          </cell>
          <cell r="D304">
            <v>773</v>
          </cell>
          <cell r="E304">
            <v>1121</v>
          </cell>
          <cell r="F304">
            <v>1626</v>
          </cell>
          <cell r="G304">
            <v>1951.1999999999998</v>
          </cell>
        </row>
        <row r="305">
          <cell r="A305">
            <v>87</v>
          </cell>
          <cell r="B305">
            <v>442</v>
          </cell>
          <cell r="C305">
            <v>526</v>
          </cell>
          <cell r="D305">
            <v>773</v>
          </cell>
          <cell r="E305">
            <v>1121</v>
          </cell>
          <cell r="F305">
            <v>1626</v>
          </cell>
          <cell r="G305">
            <v>1951.1999999999998</v>
          </cell>
        </row>
        <row r="306">
          <cell r="A306">
            <v>88</v>
          </cell>
          <cell r="B306">
            <v>442</v>
          </cell>
          <cell r="C306">
            <v>526</v>
          </cell>
          <cell r="D306">
            <v>773</v>
          </cell>
          <cell r="E306">
            <v>1121</v>
          </cell>
          <cell r="F306">
            <v>1626</v>
          </cell>
          <cell r="G306">
            <v>1951.1999999999998</v>
          </cell>
        </row>
        <row r="307">
          <cell r="A307">
            <v>89</v>
          </cell>
          <cell r="B307">
            <v>442</v>
          </cell>
          <cell r="C307">
            <v>526</v>
          </cell>
          <cell r="D307">
            <v>773</v>
          </cell>
          <cell r="E307">
            <v>1121</v>
          </cell>
          <cell r="F307">
            <v>1626</v>
          </cell>
          <cell r="G307">
            <v>1951.1999999999998</v>
          </cell>
        </row>
        <row r="308">
          <cell r="A308">
            <v>90</v>
          </cell>
          <cell r="B308">
            <v>442</v>
          </cell>
          <cell r="C308">
            <v>526</v>
          </cell>
          <cell r="D308">
            <v>773</v>
          </cell>
          <cell r="E308">
            <v>1121</v>
          </cell>
          <cell r="F308">
            <v>1626</v>
          </cell>
          <cell r="G308">
            <v>1951.1999999999998</v>
          </cell>
        </row>
        <row r="309">
          <cell r="A309">
            <v>91</v>
          </cell>
          <cell r="B309">
            <v>438</v>
          </cell>
          <cell r="C309">
            <v>521</v>
          </cell>
          <cell r="D309">
            <v>766</v>
          </cell>
          <cell r="E309">
            <v>1111</v>
          </cell>
          <cell r="F309">
            <v>1611</v>
          </cell>
          <cell r="G309">
            <v>1933.1999999999998</v>
          </cell>
        </row>
        <row r="310">
          <cell r="A310">
            <v>92</v>
          </cell>
          <cell r="B310">
            <v>438</v>
          </cell>
          <cell r="C310">
            <v>521</v>
          </cell>
          <cell r="D310">
            <v>766</v>
          </cell>
          <cell r="E310">
            <v>1111</v>
          </cell>
          <cell r="F310">
            <v>1611</v>
          </cell>
          <cell r="G310">
            <v>1933.1999999999998</v>
          </cell>
        </row>
        <row r="311">
          <cell r="A311">
            <v>93</v>
          </cell>
          <cell r="B311">
            <v>438</v>
          </cell>
          <cell r="C311">
            <v>521</v>
          </cell>
          <cell r="D311">
            <v>766</v>
          </cell>
          <cell r="E311">
            <v>1111</v>
          </cell>
          <cell r="F311">
            <v>1611</v>
          </cell>
          <cell r="G311">
            <v>1933.1999999999998</v>
          </cell>
        </row>
        <row r="312">
          <cell r="A312">
            <v>94</v>
          </cell>
          <cell r="B312">
            <v>438</v>
          </cell>
          <cell r="C312">
            <v>521</v>
          </cell>
          <cell r="D312">
            <v>766</v>
          </cell>
          <cell r="E312">
            <v>1111</v>
          </cell>
          <cell r="F312">
            <v>1611</v>
          </cell>
          <cell r="G312">
            <v>1933.1999999999998</v>
          </cell>
        </row>
        <row r="313">
          <cell r="A313">
            <v>95</v>
          </cell>
          <cell r="B313">
            <v>438</v>
          </cell>
          <cell r="C313">
            <v>521</v>
          </cell>
          <cell r="D313">
            <v>766</v>
          </cell>
          <cell r="E313">
            <v>1111</v>
          </cell>
          <cell r="F313">
            <v>1611</v>
          </cell>
          <cell r="G313">
            <v>1933.1999999999998</v>
          </cell>
        </row>
        <row r="314">
          <cell r="A314">
            <v>96</v>
          </cell>
          <cell r="B314">
            <v>438</v>
          </cell>
          <cell r="C314">
            <v>521</v>
          </cell>
          <cell r="D314">
            <v>766</v>
          </cell>
          <cell r="E314">
            <v>1111</v>
          </cell>
          <cell r="F314">
            <v>1611</v>
          </cell>
          <cell r="G314">
            <v>1933.1999999999998</v>
          </cell>
        </row>
        <row r="315">
          <cell r="A315">
            <v>97</v>
          </cell>
          <cell r="B315">
            <v>438</v>
          </cell>
          <cell r="C315">
            <v>521</v>
          </cell>
          <cell r="D315">
            <v>766</v>
          </cell>
          <cell r="E315">
            <v>1111</v>
          </cell>
          <cell r="F315">
            <v>1611</v>
          </cell>
          <cell r="G315">
            <v>1933.1999999999998</v>
          </cell>
        </row>
        <row r="316">
          <cell r="A316">
            <v>98</v>
          </cell>
          <cell r="B316">
            <v>438</v>
          </cell>
          <cell r="C316">
            <v>521</v>
          </cell>
          <cell r="D316">
            <v>766</v>
          </cell>
          <cell r="E316">
            <v>1111</v>
          </cell>
          <cell r="F316">
            <v>1611</v>
          </cell>
          <cell r="G316">
            <v>1933.1999999999998</v>
          </cell>
        </row>
        <row r="317">
          <cell r="A317">
            <v>99</v>
          </cell>
          <cell r="B317">
            <v>438</v>
          </cell>
          <cell r="C317">
            <v>521</v>
          </cell>
          <cell r="D317">
            <v>766</v>
          </cell>
          <cell r="E317">
            <v>1111</v>
          </cell>
          <cell r="F317">
            <v>1611</v>
          </cell>
          <cell r="G317">
            <v>1933.1999999999998</v>
          </cell>
        </row>
        <row r="318">
          <cell r="A318">
            <v>100</v>
          </cell>
          <cell r="B318">
            <v>438</v>
          </cell>
          <cell r="C318">
            <v>521</v>
          </cell>
          <cell r="D318">
            <v>766</v>
          </cell>
          <cell r="E318">
            <v>1111</v>
          </cell>
          <cell r="F318">
            <v>1611</v>
          </cell>
          <cell r="G318">
            <v>1933.1999999999998</v>
          </cell>
        </row>
        <row r="319">
          <cell r="A319">
            <v>101</v>
          </cell>
          <cell r="B319">
            <v>435</v>
          </cell>
          <cell r="C319">
            <v>518</v>
          </cell>
          <cell r="D319">
            <v>761</v>
          </cell>
          <cell r="E319">
            <v>1103</v>
          </cell>
          <cell r="F319">
            <v>1600</v>
          </cell>
          <cell r="G319">
            <v>1920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 sheetId="13"/>
      <sheetData sheetId="14"/>
      <sheetData sheetId="15"/>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refreshError="1"/>
      <sheetData sheetId="183" refreshError="1"/>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refreshError="1"/>
      <sheetData sheetId="204" refreshError="1"/>
      <sheetData sheetId="205" refreshError="1"/>
      <sheetData sheetId="206"/>
      <sheetData sheetId="207"/>
      <sheetData sheetId="208"/>
      <sheetData sheetId="209"/>
      <sheetData sheetId="210" refreshError="1"/>
      <sheetData sheetId="211"/>
      <sheetData sheetId="212"/>
      <sheetData sheetId="213"/>
      <sheetData sheetId="214"/>
      <sheetData sheetId="215"/>
      <sheetData sheetId="216" refreshError="1"/>
      <sheetData sheetId="217"/>
      <sheetData sheetId="218"/>
      <sheetData sheetId="219" refreshError="1"/>
      <sheetData sheetId="220" refreshError="1"/>
      <sheetData sheetId="221"/>
      <sheetData sheetId="222" refreshError="1"/>
      <sheetData sheetId="223" refreshError="1"/>
      <sheetData sheetId="224" refreshError="1"/>
      <sheetData sheetId="225" refreshError="1"/>
      <sheetData sheetId="226" refreshError="1"/>
      <sheetData sheetId="227" refreshError="1"/>
      <sheetData sheetId="228" refreshError="1"/>
      <sheetData sheetId="229"/>
      <sheetData sheetId="230" refreshError="1"/>
      <sheetData sheetId="231" refreshError="1"/>
      <sheetData sheetId="232" refreshError="1"/>
      <sheetData sheetId="233"/>
      <sheetData sheetId="234"/>
      <sheetData sheetId="235"/>
      <sheetData sheetId="236"/>
      <sheetData sheetId="237"/>
      <sheetData sheetId="238"/>
      <sheetData sheetId="239"/>
      <sheetData sheetId="240"/>
      <sheetData sheetId="241"/>
      <sheetData sheetId="242"/>
      <sheetData sheetId="243" refreshError="1"/>
      <sheetData sheetId="244" refreshError="1"/>
      <sheetData sheetId="245"/>
      <sheetData sheetId="246"/>
      <sheetData sheetId="247"/>
      <sheetData sheetId="248"/>
      <sheetData sheetId="249"/>
      <sheetData sheetId="250"/>
      <sheetData sheetId="25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refreshError="1"/>
      <sheetData sheetId="322" refreshError="1"/>
      <sheetData sheetId="323" refreshError="1"/>
      <sheetData sheetId="324"/>
      <sheetData sheetId="325" refreshError="1"/>
      <sheetData sheetId="326" refreshError="1"/>
      <sheetData sheetId="327" refreshError="1"/>
      <sheetData sheetId="328"/>
      <sheetData sheetId="329" refreshError="1"/>
      <sheetData sheetId="330" refreshError="1"/>
      <sheetData sheetId="331"/>
      <sheetData sheetId="332" refreshError="1"/>
      <sheetData sheetId="333" refreshError="1"/>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sheetData sheetId="349" refreshError="1"/>
      <sheetData sheetId="350"/>
      <sheetData sheetId="351" refreshError="1"/>
      <sheetData sheetId="352" refreshError="1"/>
      <sheetData sheetId="353" refreshError="1"/>
      <sheetData sheetId="354" refreshError="1"/>
      <sheetData sheetId="355"/>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refreshError="1"/>
      <sheetData sheetId="460" refreshError="1"/>
      <sheetData sheetId="461"/>
      <sheetData sheetId="462" refreshError="1"/>
      <sheetData sheetId="463"/>
      <sheetData sheetId="464" refreshError="1"/>
      <sheetData sheetId="465" refreshError="1"/>
      <sheetData sheetId="466"/>
      <sheetData sheetId="467" refreshError="1"/>
      <sheetData sheetId="468"/>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sheetData sheetId="481" refreshError="1"/>
      <sheetData sheetId="482" refreshError="1"/>
      <sheetData sheetId="483" refreshError="1"/>
      <sheetData sheetId="484"/>
      <sheetData sheetId="485"/>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sheetData sheetId="500"/>
      <sheetData sheetId="501" refreshError="1"/>
      <sheetData sheetId="502"/>
      <sheetData sheetId="503" refreshError="1"/>
      <sheetData sheetId="504"/>
      <sheetData sheetId="505" refreshError="1"/>
      <sheetData sheetId="506" refreshError="1"/>
      <sheetData sheetId="507" refreshError="1"/>
      <sheetData sheetId="508" refreshError="1"/>
      <sheetData sheetId="509" refreshError="1"/>
      <sheetData sheetId="510" refreshError="1"/>
      <sheetData sheetId="511" refreshError="1"/>
      <sheetData sheetId="512"/>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sheetData sheetId="524" refreshError="1"/>
      <sheetData sheetId="525" refreshError="1"/>
      <sheetData sheetId="526" refreshError="1"/>
      <sheetData sheetId="527"/>
      <sheetData sheetId="528"/>
      <sheetData sheetId="529" refreshError="1"/>
      <sheetData sheetId="530" refreshError="1"/>
      <sheetData sheetId="531" refreshError="1"/>
      <sheetData sheetId="532"/>
      <sheetData sheetId="533" refreshError="1"/>
      <sheetData sheetId="534"/>
      <sheetData sheetId="535" refreshError="1"/>
      <sheetData sheetId="536" refreshError="1"/>
      <sheetData sheetId="537"/>
      <sheetData sheetId="538"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gct"/>
      <sheetName val="dtct"/>
      <sheetName val="gvl"/>
      <sheetName val="Sheet10"/>
      <sheetName val="Sheet11"/>
      <sheetName val="Sheet12"/>
      <sheetName val="Sheet13"/>
      <sheetName val="Sheet14"/>
      <sheetName val="Sheet15"/>
      <sheetName val="Sheet16"/>
    </sheetNames>
    <sheetDataSet>
      <sheetData sheetId="0"/>
      <sheetData sheetId="1" refreshError="1"/>
      <sheetData sheetId="2" refreshError="1">
        <row r="9">
          <cell r="N9">
            <v>118182</v>
          </cell>
        </row>
        <row r="16">
          <cell r="N16">
            <v>759</v>
          </cell>
        </row>
        <row r="17">
          <cell r="N17">
            <v>55000</v>
          </cell>
        </row>
        <row r="38">
          <cell r="N38">
            <v>4.5</v>
          </cell>
        </row>
      </sheetData>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CB"/>
      <sheetName val="BANGTRA"/>
      <sheetName val="Sheet1"/>
      <sheetName val="Sheet2"/>
      <sheetName val="Sheet3"/>
      <sheetName val="C.SET"/>
      <sheetName val="DIEN"/>
      <sheetName val="NUOC"/>
      <sheetName val="LEPHIQUACAU"/>
      <sheetName val="Sheet5"/>
      <sheetName val="PTVL"/>
      <sheetName val="DIA CHI VL"/>
      <sheetName val="DON GIA"/>
      <sheetName val="VAN CHUYEN VT (2)"/>
      <sheetName val="THVL"/>
      <sheetName val="KINH PHI"/>
      <sheetName val="Sheet4"/>
      <sheetName val="Sheet4 (2)"/>
      <sheetName val="SL&amp;DATA"/>
      <sheetName val="KINH PHI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
      <sheetName val="GIAVLIEU"/>
      <sheetName val="XM"/>
      <sheetName val="NC"/>
      <sheetName val="LINHTINH"/>
      <sheetName val="PTDG"/>
      <sheetName val="PHAN-CAU"/>
      <sheetName val="TONGHOP1"/>
      <sheetName val="TT"/>
      <sheetName val="Sheet1"/>
    </sheetNames>
    <sheetDataSet>
      <sheetData sheetId="0"/>
      <sheetData sheetId="1">
        <row r="41">
          <cell r="M41">
            <v>4761111.4773485707</v>
          </cell>
        </row>
        <row r="51">
          <cell r="M51">
            <v>42325320.399999991</v>
          </cell>
        </row>
        <row r="67">
          <cell r="M67">
            <v>550000</v>
          </cell>
        </row>
        <row r="70">
          <cell r="M70">
            <v>4545454.5454545449</v>
          </cell>
        </row>
      </sheetData>
      <sheetData sheetId="2"/>
      <sheetData sheetId="3"/>
      <sheetData sheetId="4"/>
      <sheetData sheetId="5"/>
      <sheetData sheetId="6"/>
      <sheetData sheetId="7"/>
      <sheetData sheetId="8"/>
      <sheetData sheetId="9"/>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PE-03E"/>
      <sheetName val="C45A-BH"/>
      <sheetName val="C46A-BH"/>
      <sheetName val="C47A-BH"/>
      <sheetName val="C48A-BH"/>
      <sheetName val="S-53-1"/>
      <sheetName val="Sheet2"/>
      <sheetName val="XL4Poppy"/>
      <sheetName val="Sheet1"/>
      <sheetName val="Sheet3"/>
      <sheetName val="Sheet4"/>
      <sheetName val="Sheet5"/>
      <sheetName val="Sheet6"/>
      <sheetName val="Sheet7"/>
      <sheetName val="Sheet8"/>
      <sheetName val="Sheet9"/>
      <sheetName val="Sheet10"/>
      <sheetName val="Sheet11"/>
      <sheetName val="Sheet12"/>
      <sheetName val="LUAN CHUYEN"/>
      <sheetName val="KE QUY"/>
      <sheetName val="CPC"/>
      <sheetName val="LUONGGIAN TIEP"/>
      <sheetName val="CLUONG"/>
      <sheetName val="VAY VON"/>
      <sheetName val="O.THAO"/>
      <sheetName val="Q.TRUNG"/>
      <sheetName val="THUY"/>
      <sheetName val="Y.THANH"/>
      <sheetName val="621"/>
      <sheetName val="333"/>
      <sheetName val="627"/>
      <sheetName val="TTLUONG"/>
      <sheetName val="KLHT"/>
      <sheetName val="THKP"/>
      <sheetName val="KL XL2000"/>
      <sheetName val="KLXL2001"/>
      <sheetName val="THKP2001"/>
      <sheetName val="KLphanbo"/>
      <sheetName val="Chiet tinh"/>
      <sheetName val="Van chuyen"/>
      <sheetName val="THKP (2)"/>
      <sheetName val="T.Bi"/>
      <sheetName val="Thiet ke"/>
      <sheetName val="CT"/>
      <sheetName val="K.luong"/>
      <sheetName val="TT L2"/>
      <sheetName val="TT L1"/>
      <sheetName val="Thue Ngoai"/>
      <sheetName val="KH"/>
      <sheetName val="DM"/>
      <sheetName val="DD&amp;TV"/>
      <sheetName val="CDSL"/>
      <sheetName val="PTSL"/>
      <sheetName val="THCP"/>
      <sheetName val="VT"/>
      <sheetName val="NL"/>
      <sheetName val="SoSanh"/>
      <sheetName val="QTVT"/>
      <sheetName val="QTNC"/>
      <sheetName val="BC_KKTSCD"/>
      <sheetName val="Chitiet"/>
      <sheetName val="Sheet2 (2)"/>
      <sheetName val="Mau_BC_KKTSCD"/>
      <sheetName val="Chi tiet - Dv lap"/>
      <sheetName val="TH KHTC"/>
      <sheetName val="000"/>
      <sheetName val="00000000"/>
      <sheetName val="MD"/>
      <sheetName val="ND"/>
      <sheetName val="CONG"/>
      <sheetName val="DGCT"/>
      <sheetName val="NAM 2004"/>
      <sheetName val="Gia VL"/>
      <sheetName val="Bang gia ca may"/>
      <sheetName val="Bang luong CB"/>
      <sheetName val="Bang P.tich CT"/>
      <sheetName val="D.toan chi tiet"/>
      <sheetName val="Bang TH Dtoan"/>
      <sheetName val="XXXXXXXX"/>
      <sheetName val="Chart1"/>
      <sheetName val="Interim payment"/>
      <sheetName val="Letter"/>
      <sheetName val="Bid Sum"/>
      <sheetName val="Item B"/>
      <sheetName val="Dg A"/>
      <sheetName val="Dg B&amp;C"/>
      <sheetName val="Rates&amp;Prices"/>
      <sheetName val="Material at site"/>
      <sheetName val="KH 2003 (moi max)"/>
      <sheetName val="BCC (2)"/>
      <sheetName val="Bao cao"/>
      <sheetName val="Bao cao 2"/>
      <sheetName val="BC3"/>
      <sheetName val="THKL"/>
      <sheetName val="Khoi luong"/>
      <sheetName val="Khoi luong mat"/>
      <sheetName val="Bang ke"/>
      <sheetName val="KLCL"/>
      <sheetName val="T.HopKL"/>
      <sheetName val="S.Luong"/>
      <sheetName val="PTCP2"/>
      <sheetName val="CPBVTC2"/>
      <sheetName val="D.Dap"/>
      <sheetName val="Q.Toan"/>
      <sheetName val="NCong"/>
      <sheetName val="Phan tich chi phi"/>
      <sheetName val="Chi phi nen theo BVTC"/>
      <sheetName val="CPTBVTC3"/>
      <sheetName val="nhan cong phu"/>
      <sheetName val="nhan cong Hung"/>
      <sheetName val="Nhan cong"/>
      <sheetName val="CCD2"/>
      <sheetName val="BCC"/>
      <sheetName val="Doi2"/>
      <sheetName val="Khoi luong nen theo BVTC"/>
      <sheetName val="116(300)"/>
      <sheetName val="116(200)"/>
      <sheetName val="116(150)"/>
      <sheetName val="Congty"/>
      <sheetName val="VPPN"/>
      <sheetName val="XN74"/>
      <sheetName val="XN54"/>
      <sheetName val="XN33"/>
      <sheetName val="NK96"/>
      <sheetName val="XL4Test5"/>
      <sheetName val="KH12"/>
      <sheetName val="CN12"/>
      <sheetName val="HD12"/>
      <sheetName val="KH1"/>
      <sheetName val="1"/>
      <sheetName val="binh do"/>
      <sheetName val="cot lieu"/>
      <sheetName val="van khuon"/>
      <sheetName val="CT BT"/>
      <sheetName val="lay mau"/>
      <sheetName val="mat ngoai goi"/>
      <sheetName val="coc tram-bt"/>
      <sheetName val="Dong Dau"/>
      <sheetName val="Dong Dau (2)"/>
      <sheetName val="Sau dong"/>
      <sheetName val="Ma xa"/>
      <sheetName val="My dinh"/>
      <sheetName val="Tong cong"/>
      <sheetName val="VL"/>
      <sheetName val="CTXD"/>
      <sheetName val=".."/>
      <sheetName val="CTDN"/>
      <sheetName val="san vuon"/>
      <sheetName val="khu phu tro"/>
      <sheetName val="TH"/>
      <sheetName val="Phu luc"/>
      <sheetName val="Gia trÞ"/>
      <sheetName val="Chart2"/>
      <sheetName val="372+132-181"/>
      <sheetName val="372+00-025-T"/>
      <sheetName val="371+920-1000-T"/>
      <sheetName val="371-340-386"/>
      <sheetName val="371+036-175"/>
      <sheetName val="371+920-1000-P"/>
      <sheetName val="371+650-800"/>
      <sheetName val="371+340-386"/>
      <sheetName val="371+00-150"/>
      <sheetName val="370+625-720"/>
      <sheetName val="370+402-550"/>
      <sheetName val="370+227-300"/>
      <sheetName val="370+00-10"/>
      <sheetName val="370+933-1000"/>
      <sheetName val="370+421-550"/>
      <sheetName val="370+246-280"/>
      <sheetName val="370+135-160"/>
      <sheetName val="369+700-730"/>
      <sheetName val="369+592-700"/>
      <sheetName val="369+400-542"/>
      <sheetName val="369+940-008"/>
      <sheetName val="369+800-908"/>
      <sheetName val="369+606-722"/>
      <sheetName val="369+411-526"/>
      <sheetName val="368+517-580"/>
      <sheetName val="368+822-900"/>
      <sheetName val="368+530-687"/>
      <sheetName val="368+00-25"/>
      <sheetName val="369+"/>
      <sheetName val="AC PC"/>
      <sheetName val="LT"/>
      <sheetName val="LP"/>
      <sheetName val="Dao-P"/>
      <sheetName val="AC66-436"/>
      <sheetName val="Dao-T"/>
      <sheetName val="tong hop thanh toan thue"/>
      <sheetName val="bang ke nop thue"/>
      <sheetName val="Tonh hop chi phi"/>
      <sheetName val="BK chi phi"/>
      <sheetName val="KTra DS va thue GTGT"/>
      <sheetName val="Kiãøm tra DS thue GTGT"/>
      <sheetName val="XUAT(gia von)"/>
      <sheetName val="nhap"/>
      <sheetName val="Xuat (gia ban)"/>
      <sheetName val="Dchinh TH N-X-T"/>
      <sheetName val="Tong hop N-X-T"/>
      <sheetName val="thue TH"/>
      <sheetName val="tong hop 2001"/>
      <sheetName val="qUYET TOAN THUE"/>
      <sheetName val="N-X-T=L"/>
      <sheetName val="DTHH"/>
      <sheetName val="Bang1"/>
      <sheetName val="TAI TRONG"/>
      <sheetName val="NOI LUC"/>
      <sheetName val="TINH DUYET THTT CHINH"/>
      <sheetName val="TDUYET THTT PHU"/>
      <sheetName val="TINH DAO DONG VA DO VONG"/>
      <sheetName val="TINH NEO"/>
      <sheetName val="Bang VL"/>
      <sheetName val="VL(No V-c)"/>
      <sheetName val="He so"/>
      <sheetName val="PL Vua"/>
      <sheetName val="Chitieu-dam cac loai"/>
      <sheetName val="DG Dam"/>
      <sheetName val="DG chung"/>
      <sheetName val="DGdg"/>
      <sheetName val="VL-dac chung"/>
      <sheetName val="CocKN1m"/>
      <sheetName val="Coc40x40cm"/>
      <sheetName val="CT 1md &amp; dau cong"/>
      <sheetName val="Tong hop"/>
      <sheetName val="CT cong"/>
      <sheetName val="dg cong"/>
      <sheetName val="26+180-400.2"/>
      <sheetName val="26+180.Sub1"/>
      <sheetName val="26+180.Sub4"/>
      <sheetName val="26+180-400.5(k95)"/>
      <sheetName val="26+400-620.3(k95)"/>
      <sheetName val="26+400-640.1(k95)"/>
      <sheetName val="26+960-27+150.9"/>
      <sheetName val="26+960-27+150.10"/>
      <sheetName val="26+960-27+150.11"/>
      <sheetName val="26+960-27+150.12"/>
      <sheetName val="26+960-27+150.5(k95)"/>
      <sheetName val="26+960-27+150.4(k95)"/>
      <sheetName val="26+960-27+150.1(k95)"/>
      <sheetName val="27+500-700.5(k95)"/>
      <sheetName val="27+500-700.4(k95)"/>
      <sheetName val="27+500-700.3(k95)"/>
      <sheetName val="27+500-700.1(k95)"/>
      <sheetName val="27+740-920.3(k95)"/>
      <sheetName val="27+740-920.21"/>
      <sheetName val="27+920-28+040.6,7"/>
      <sheetName val="27+920-28+040,8,9"/>
      <sheetName val="27+920-28+040.10"/>
      <sheetName val="27+920-28+040,11"/>
      <sheetName val="27+920-28+160.Su3"/>
      <sheetName val="28+160-28+420,17Top"/>
      <sheetName val="28+160-28+420.5K95"/>
      <sheetName val="28+430-657.7"/>
      <sheetName val="Km28+430-657.8"/>
      <sheetName val="28+430-657.9"/>
      <sheetName val="28+430-667.10"/>
      <sheetName val="28+430-657.11"/>
      <sheetName val="28+430-657.4k95"/>
      <sheetName val="28+500-657.18"/>
      <sheetName val="28+520-657.19"/>
      <sheetName val="Dutoan"/>
      <sheetName val="congtac vien-uy"/>
      <sheetName val="Nhan luc2001"/>
      <sheetName val="Vattu2"/>
      <sheetName val="Vattu"/>
      <sheetName val="sent to"/>
      <sheetName val="Km0-Km1"/>
      <sheetName val="Km1-Km2"/>
      <sheetName val="BU CTPH"/>
      <sheetName val="CTPH"/>
      <sheetName val="BU tran3+360.22"/>
      <sheetName val="Tran3+360.22"/>
      <sheetName val="BU tran2+386.4"/>
      <sheetName val="Tran2+386.4"/>
      <sheetName val="Bu4-5"/>
      <sheetName val="DTcong 4-5"/>
      <sheetName val="BU3-4"/>
      <sheetName val="dtcong3-4"/>
      <sheetName val="bu2-3"/>
      <sheetName val="dtcong2-3"/>
      <sheetName val="Bu 1-2"/>
      <sheetName val="dtcong1-2"/>
      <sheetName val="bu0-1"/>
      <sheetName val="dtcong0-1"/>
      <sheetName val="KLc1"/>
      <sheetName val="klcong"/>
      <sheetName val="Bu 12-13"/>
      <sheetName val="DTcong 12-13"/>
      <sheetName val="BU13-13+"/>
      <sheetName val="DT cong13-13+"/>
      <sheetName val="BU- nhanh"/>
      <sheetName val="Bunh1-2"/>
      <sheetName val="dtcong nh1-2"/>
      <sheetName val="BUnh0-1"/>
      <sheetName val="dtcong nh0-1"/>
      <sheetName val="BU5-6"/>
      <sheetName val="DTcong5-6"/>
      <sheetName val="BU6-7"/>
      <sheetName val="DTcong6-7"/>
      <sheetName val="BU7-8"/>
      <sheetName val="DTcong7-8"/>
      <sheetName val="BU8-9"/>
      <sheetName val="DTcong8-9"/>
      <sheetName val="BU9-10"/>
      <sheetName val="DTcong9-10"/>
      <sheetName val="BU10-11"/>
      <sheetName val="DTcong10-11"/>
      <sheetName val="BU 11-12"/>
      <sheetName val="DTcong 11-12"/>
      <sheetName val="Mnh1-2+80"/>
      <sheetName val="Pr- CC"/>
      <sheetName val="Nnh1-2+80"/>
      <sheetName val="Mnh0-1"/>
      <sheetName val="Nnh0-1"/>
      <sheetName val="MD13-13+334"/>
      <sheetName val="ND13-13+334"/>
      <sheetName val="BU-TK"/>
      <sheetName val="MD12-13"/>
      <sheetName val="ND12-13"/>
      <sheetName val="MD11-12"/>
      <sheetName val="ND11-12"/>
      <sheetName val="MD10-11"/>
      <sheetName val="ND10-11"/>
      <sheetName val="MD9-10"/>
      <sheetName val="ND9-10"/>
      <sheetName val="MD8-9"/>
      <sheetName val="ND8-9"/>
      <sheetName val="MD7-8"/>
      <sheetName val="ND7-8"/>
      <sheetName val="MD6-7"/>
      <sheetName val="ND6-7"/>
      <sheetName val="MD5-6"/>
      <sheetName val="ND5-6"/>
      <sheetName val="MD4-5"/>
      <sheetName val="ND4-5"/>
      <sheetName val="MD 3-4"/>
      <sheetName val="ND 3-4"/>
      <sheetName val="MD2-3"/>
      <sheetName val="ND2-3"/>
      <sheetName val="MD 1-2"/>
      <sheetName val="ND 1-2"/>
      <sheetName val="MD 0-1"/>
      <sheetName val="ND 0-1"/>
      <sheetName val="km11-12"/>
      <sheetName val="km10-11"/>
      <sheetName val="KLN"/>
      <sheetName val="KL tong"/>
      <sheetName val="be tong"/>
      <sheetName val="Thep"/>
      <sheetName val="Tong hop thep"/>
      <sheetName val="Thuyet minh"/>
      <sheetName val="CQ-HQ"/>
      <sheetName val="00000001"/>
      <sheetName val="00000002"/>
      <sheetName val="00000003"/>
      <sheetName val="00000004"/>
      <sheetName val="Dec31"/>
      <sheetName val="Jan2"/>
      <sheetName val="Jan3"/>
      <sheetName val="Jan4"/>
      <sheetName val="Jan6"/>
      <sheetName val="Jan7"/>
      <sheetName val="Jan8"/>
      <sheetName val="Jan9"/>
      <sheetName val="Jan10"/>
      <sheetName val="Jan11"/>
      <sheetName val="Jan13"/>
      <sheetName val="Jan14"/>
      <sheetName val="Jan15"/>
      <sheetName val="Jan16"/>
      <sheetName val="Jan17"/>
      <sheetName val="Jan18"/>
      <sheetName val="Jan20"/>
      <sheetName val="Jan21"/>
      <sheetName val="Jan22"/>
      <sheetName val="Jan23"/>
      <sheetName val="Jan24"/>
      <sheetName val="Jan25"/>
      <sheetName val="Jan27"/>
      <sheetName val="Jan28"/>
      <sheetName val="9"/>
      <sheetName val="10"/>
      <sheetName val="NRC"/>
      <sheetName val="DG SOC"/>
      <sheetName val="DG HQ"/>
      <sheetName val="ENFALUX"/>
      <sheetName val="NHXP"/>
      <sheetName val="KGIAT"/>
      <sheetName val="KDR"/>
      <sheetName val="JAVEL"/>
      <sheetName val="vita"/>
      <sheetName val="TPXM"/>
      <sheetName val="XM"/>
      <sheetName val="Bot Giat C"/>
      <sheetName val="Bot Giat P "/>
      <sheetName val="TP"/>
      <sheetName val="BRTAICHE"/>
      <sheetName val="THBKEO"/>
      <sheetName val="PBBKEO"/>
      <sheetName val="THAY THUNG H"/>
      <sheetName val="BBKK"/>
      <sheetName val="thi nghiem"/>
      <sheetName val="CBQT"/>
      <sheetName val="cd viaK0-T6"/>
      <sheetName val="cdvia T6-Tc24"/>
      <sheetName val="cdvia Tc24-T46"/>
      <sheetName val="cdbtnL2ko-k0+361"/>
      <sheetName val="cd btnL2k0+361-T19"/>
      <sheetName val="01"/>
      <sheetName val="02"/>
      <sheetName val="03"/>
      <sheetName val="04"/>
      <sheetName val="05"/>
      <sheetName val="Sheet13"/>
      <sheetName val="Sheet14"/>
      <sheetName val="Sheet15"/>
      <sheetName val="Sheet16"/>
      <sheetName val="Sheet17"/>
      <sheetName val="Sheet18"/>
      <sheetName val="Sheet19"/>
      <sheetName val="Sheet20"/>
      <sheetName val="PTCT"/>
      <sheetName val="CDghino"/>
      <sheetName val="Tonghop"/>
      <sheetName val="TH (T1-6)"/>
      <sheetName val="ThueTB"/>
      <sheetName val="SCD5"/>
      <sheetName val=" NL"/>
      <sheetName val="CPVL-CPM"/>
      <sheetName val="PTVL"/>
      <sheetName val="CD1"/>
      <sheetName val=" NL (2)"/>
      <sheetName val="CDTHCT"/>
      <sheetName val="CDTHCT (3)"/>
      <sheetName val="thkl (2)"/>
      <sheetName val="kht8"/>
      <sheetName val="long tec"/>
      <sheetName val="nlongt"/>
      <sheetName val="tuanb"/>
      <sheetName val="ntuanb"/>
      <sheetName val="nbinh"/>
      <sheetName val="nque"/>
      <sheetName val="ntien"/>
      <sheetName val="ntuanH"/>
      <sheetName val="nmuoi"/>
      <sheetName val="nnghia"/>
      <sheetName val="ntuanM"/>
      <sheetName val="nthi"/>
      <sheetName val="nchung"/>
      <sheetName val="nanh"/>
      <sheetName val="nthang"/>
      <sheetName val="nnguyen"/>
      <sheetName val="ntuc"/>
      <sheetName val="nngan"/>
      <sheetName val="nloi"/>
      <sheetName val="nphuock"/>
      <sheetName val="nphuoch"/>
      <sheetName val="nsonpd"/>
      <sheetName val="nphuock04"/>
      <sheetName val="nphuoch04"/>
      <sheetName val="nphuocpd04"/>
      <sheetName val="nphuocd04"/>
      <sheetName val="nphuoctr04"/>
      <sheetName val="nphuocb04"/>
      <sheetName val="phong"/>
      <sheetName val="CT Duong"/>
      <sheetName val="Bia"/>
      <sheetName val="D.gia"/>
      <sheetName val="T.hop"/>
      <sheetName val="Khoan"/>
      <sheetName val="CtP.tro"/>
      <sheetName val="Nha moi"/>
      <sheetName val="NamBanThach"/>
      <sheetName val="KhoanDuong"/>
      <sheetName val="DeNghiDuong"/>
      <sheetName val="TT-BDH-B1"/>
      <sheetName val="TT-T.Tron So 2"/>
      <sheetName val="TT-Doi6-Dot-1"/>
      <sheetName val="ChietTinh"/>
      <sheetName val="Ct.Dam "/>
      <sheetName val="Ct.Duoi"/>
      <sheetName val="Ct.Tren"/>
      <sheetName val="CtVKdam"/>
      <sheetName val="asphal"/>
      <sheetName val="Gvua"/>
      <sheetName val="D.giaMay"/>
      <sheetName val="10000000"/>
      <sheetName val="Quang Tri"/>
      <sheetName val="TTHue"/>
      <sheetName val="Da Nang"/>
      <sheetName val="Quang Nam"/>
      <sheetName val="Quang Ngai"/>
      <sheetName val="TH DH-QN"/>
      <sheetName val="KP HD"/>
      <sheetName val="DB HD"/>
      <sheetName val="Thep "/>
      <sheetName val="Chi tiet Khoi luong"/>
      <sheetName val="TH khoi luong"/>
      <sheetName val="Chiet tinh vat lieu "/>
      <sheetName val="TH KL VL"/>
      <sheetName val="DS them luong qui 4-2002"/>
      <sheetName val="Phuc loi 2-9-02"/>
      <sheetName val="PCLB-2002"/>
      <sheetName val="Thuong nhan dip 21-12-02"/>
      <sheetName val="Thuong dip nhan danh hieu AHL§"/>
      <sheetName val="Thang luong thu 13 nam 2002"/>
      <sheetName val="Luong SX# dip Tet Qui Mui(dong)"/>
      <sheetName val="THCT"/>
      <sheetName val="cap cho cac DT"/>
      <sheetName val="Ung - hoan"/>
      <sheetName val="CP may"/>
      <sheetName val="SS"/>
      <sheetName val="NVL"/>
      <sheetName val="DT"/>
      <sheetName val="THND"/>
      <sheetName val="THMD"/>
      <sheetName val="Phtro1"/>
      <sheetName val="DTKS1"/>
      <sheetName val="CT1m"/>
      <sheetName val="CHIT"/>
      <sheetName val="THXH"/>
      <sheetName val="BHXH"/>
      <sheetName val="phan tich DG"/>
      <sheetName val="gia vat lieu"/>
      <sheetName val="gia xe may"/>
      <sheetName val="gia nhan cong"/>
      <sheetName val="tscd"/>
      <sheetName val="cong Q2"/>
      <sheetName val="T.U luong Q1"/>
      <sheetName val="T.U luong Q2"/>
      <sheetName val="T.U luong Q3"/>
      <sheetName val="KL VL"/>
      <sheetName val="KHCTiet"/>
      <sheetName val="QT 9-6"/>
      <sheetName val="Thuong luu HB"/>
      <sheetName val="QT03"/>
      <sheetName val="QT"/>
      <sheetName val="PTmay"/>
      <sheetName val="KK"/>
      <sheetName val="QT Ky T"/>
      <sheetName val="BCKT"/>
      <sheetName val="bc vt TON BAI"/>
      <sheetName val="XXXXXXX0"/>
      <sheetName val="K249 K98"/>
      <sheetName val="K249 K98 (2)"/>
      <sheetName val="K251 K98"/>
      <sheetName val="K251 SBase"/>
      <sheetName val="K251 AC"/>
      <sheetName val="K252 K98"/>
      <sheetName val="K252 SBase"/>
      <sheetName val="K252 AC"/>
      <sheetName val="K253"/>
      <sheetName val="K253 K98"/>
      <sheetName val="K253 Subbase"/>
      <sheetName val="K253 Base "/>
      <sheetName val="K253 SBase"/>
      <sheetName val="K253 AC"/>
      <sheetName val="K255"/>
      <sheetName val="K255 SBase"/>
      <sheetName val="K259"/>
      <sheetName val="K259 K98"/>
      <sheetName val="K259 Subbase"/>
      <sheetName val="K259 Base "/>
      <sheetName val="K259 AC"/>
      <sheetName val="K260"/>
      <sheetName val="K260 K98"/>
      <sheetName val="K260 Subbase"/>
      <sheetName val="K260 Base"/>
      <sheetName val="K260 AC"/>
      <sheetName val="K261"/>
      <sheetName val="K261 K98"/>
      <sheetName val="K261 Base"/>
      <sheetName val="K261 AC"/>
      <sheetName val="Ke"/>
      <sheetName val="KLTong hop"/>
      <sheetName val="Lan can"/>
      <sheetName val="Ranh doc (2)"/>
      <sheetName val="Ranh doc"/>
      <sheetName val="Coc tieu"/>
      <sheetName val="Bien bao"/>
      <sheetName val="Nan tuyen"/>
      <sheetName val="Lan 1"/>
      <sheetName val="Lan  2"/>
      <sheetName val="Lan 3"/>
      <sheetName val="Gia tri"/>
      <sheetName val="Lan 5"/>
      <sheetName val="CDTHU CHI T1"/>
      <sheetName val="THUCHI 2"/>
      <sheetName val="THU CHI3"/>
      <sheetName val="THU CHI 4"/>
      <sheetName val="THU CHI5"/>
      <sheetName val="THU CHI 6"/>
      <sheetName val="TU CHI 7"/>
      <sheetName val="THU CHI9"/>
      <sheetName val="THU CHI 8"/>
      <sheetName val="THU CHI 10"/>
      <sheetName val="THU CHI 11"/>
      <sheetName val="THU CHI 12"/>
      <sheetName val="KM"/>
      <sheetName val="KHOANMUC"/>
      <sheetName val="CPQL"/>
      <sheetName val="SANLUONG"/>
      <sheetName val="SSCP-SL"/>
      <sheetName val="CPSX"/>
      <sheetName val="KQKD"/>
      <sheetName val="CDSL (2)"/>
      <sheetName val="dutoan1"/>
      <sheetName val="Anhtoan"/>
      <sheetName val="dutoan2"/>
      <sheetName val="vat tu"/>
      <sheetName val="THDGK"/>
      <sheetName val="THDGTT"/>
      <sheetName val="Cong hop"/>
      <sheetName val="nt+dd+cl"/>
      <sheetName val="kc+conlaiql"/>
      <sheetName val="kc+clai(107)"/>
      <sheetName val="duong(107)"/>
      <sheetName val="qui1"/>
      <sheetName val="1,3-30,4"/>
      <sheetName val="kldukien"/>
      <sheetName val="kldukien (107)"/>
      <sheetName val="thang4"/>
      <sheetName val="qui1 (2)"/>
      <sheetName val="Dc Dau"/>
      <sheetName val=" o to Hien 8"/>
      <sheetName val=" o to Hien9"/>
      <sheetName val=" o to Hien10"/>
      <sheetName val=" o to Hien11"/>
      <sheetName val=" o to Hien12)"/>
      <sheetName val=" o to Hien1"/>
      <sheetName val=" o to Hien2"/>
      <sheetName val=" o to Hien3"/>
      <sheetName val=" o to Hien4"/>
      <sheetName val=" o to Hien5"/>
      <sheetName val=" o to Phong 8"/>
      <sheetName val=" o to Phong9"/>
      <sheetName val=" o to Phong10"/>
      <sheetName val=" o to Phong11"/>
      <sheetName val=" o to Phong12)"/>
      <sheetName val=" o to Phong1"/>
      <sheetName val=" o to Phong2"/>
      <sheetName val=" o to Phong3"/>
      <sheetName val=" o to Phong4"/>
      <sheetName val=" o to Phong5"/>
      <sheetName val=" o to Dung 8 "/>
      <sheetName val=" D tt dau8"/>
      <sheetName val=" o to Dung 9"/>
      <sheetName val=" D9 tt dau"/>
      <sheetName val=" D10 tt dau"/>
      <sheetName val=" o to Dung 10"/>
      <sheetName val=" o to Dung 11"/>
      <sheetName val=" o to Dung 12)"/>
      <sheetName val=" o to Dung 1"/>
      <sheetName val=" o to Dung2"/>
      <sheetName val=" o to Dung3"/>
      <sheetName val=" o to Dung4"/>
      <sheetName val=" o totrongT10-12"/>
      <sheetName val=" o totrongT2"/>
      <sheetName val=" o totrungT10-12"/>
      <sheetName val=" o toMinhT10-12 "/>
      <sheetName val=" o toMinhT2"/>
      <sheetName val=" o toTrieuT10-12  "/>
      <sheetName val="Luong 8 SP"/>
      <sheetName val="Luong 9 SP "/>
      <sheetName val="Luong 10 SP "/>
      <sheetName val="Luong 11 SP "/>
      <sheetName val="Luong 12 SP"/>
      <sheetName val="Luong 1 SP1"/>
      <sheetName val="Luong 2 SP2"/>
      <sheetName val="Luong 3 SP3"/>
      <sheetName val="Luong 4 SP4"/>
      <sheetName val="Luong 4 SP5"/>
      <sheetName val="BTTTLT8"/>
      <sheetName val="BTTTLT9"/>
      <sheetName val="BTTTLT10"/>
      <sheetName val="BTTTLT11"/>
      <sheetName val="BTTTLT12"/>
      <sheetName val="BTTTLT1"/>
      <sheetName val="BTTTLT2"/>
      <sheetName val="BTTTLT3"/>
      <sheetName val="BTTTLT4"/>
      <sheetName val="BTTTLT5"/>
      <sheetName val="Xep hang 201"/>
      <sheetName val="toan Cty"/>
      <sheetName val="Cong ty"/>
      <sheetName val="XN 2"/>
      <sheetName val="XN ong CHi"/>
      <sheetName val="N XDCT&amp; XKLD"/>
      <sheetName val="CN HCM"/>
      <sheetName val="HITECO"/>
      <sheetName val="TT XKLD(Nhan)"/>
      <sheetName val="Ong Hong"/>
      <sheetName val="CN hung yen"/>
      <sheetName val="Dong nai"/>
      <sheetName val="LUU1704"/>
      <sheetName val="KH-2001"/>
      <sheetName val="KH-2002"/>
      <sheetName val="KH-2003"/>
      <sheetName val="DGTL"/>
      <sheetName val="®¬ngi¸"/>
      <sheetName val="dongle"/>
      <sheetName val="Phu luc HD"/>
      <sheetName val="Gia du thau"/>
      <sheetName val="PTDG"/>
      <sheetName val="Ca xe"/>
      <sheetName val="T1(T1)04"/>
      <sheetName val="TM"/>
      <sheetName val="BU-gian"/>
      <sheetName val="Bu-Ha"/>
      <sheetName val="PTVT"/>
      <sheetName val="Gia DAN"/>
      <sheetName val="Dan"/>
      <sheetName val="Cuoc"/>
      <sheetName val="Bugia"/>
      <sheetName val="KL57"/>
      <sheetName val="XE DAU"/>
      <sheetName val="Caodo"/>
      <sheetName val="cong bien t10"/>
      <sheetName val="luong t9 "/>
      <sheetName val="bb t9"/>
      <sheetName val="XETT10-03"/>
      <sheetName val="bxet"/>
      <sheetName val="THDT"/>
      <sheetName val="DM-Goc"/>
      <sheetName val="Gia-CT"/>
      <sheetName val="PTCP"/>
      <sheetName val="cphoi"/>
      <sheetName val="Quyet toan"/>
      <sheetName val="Thu hoi"/>
      <sheetName val="Lai vay"/>
      <sheetName val="Tien vay"/>
      <sheetName val="Cong no"/>
      <sheetName val="Cop pha"/>
      <sheetName val="20000000"/>
      <sheetName val="C47-QI-2003"/>
      <sheetName val="ytq1"/>
      <sheetName val="C48-QI-2003"/>
      <sheetName val="cap so lan 2"/>
      <sheetName val="cap so BHXH"/>
      <sheetName val="tru tien"/>
      <sheetName val="C45-2003"/>
      <sheetName val="C47-QII-2003"/>
      <sheetName val="C48-QII-2003"/>
      <sheetName val="yt q2"/>
      <sheetName val="all"/>
      <sheetName val="c45 t3"/>
      <sheetName val="c45 t6"/>
      <sheetName val="BHYT Q3.2003"/>
      <sheetName val="C45 t7"/>
      <sheetName val="C47-t07.2003"/>
      <sheetName val="C45 t8"/>
      <sheetName val="C47-t08.2003"/>
      <sheetName val="C45 t09"/>
      <sheetName val="C47-t09.2003"/>
      <sheetName val="C45T12"/>
      <sheetName val="C47 T12"/>
      <sheetName val="BHYT Q4-2003"/>
      <sheetName val="C47T11"/>
      <sheetName val="C45T11"/>
      <sheetName val="C45 T10"/>
      <sheetName val="C47-t10"/>
    </sheetNames>
    <definedNames>
      <definedName name="DataFilter"/>
      <definedName name="DataSort"/>
      <definedName name="GoBack" sheetId="8"/>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refreshError="1"/>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refreshError="1"/>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refreshError="1"/>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sheetData sheetId="728"/>
      <sheetData sheetId="729"/>
      <sheetData sheetId="730"/>
      <sheetData sheetId="731"/>
      <sheetData sheetId="732"/>
      <sheetData sheetId="733"/>
      <sheetData sheetId="734"/>
      <sheetData sheetId="735"/>
      <sheetData sheetId="736"/>
      <sheetData sheetId="737"/>
      <sheetData sheetId="738"/>
      <sheetData sheetId="739"/>
      <sheetData sheetId="740"/>
      <sheetData sheetId="741"/>
      <sheetData sheetId="742"/>
      <sheetData sheetId="743"/>
      <sheetData sheetId="744"/>
      <sheetData sheetId="745"/>
      <sheetData sheetId="746"/>
      <sheetData sheetId="747"/>
      <sheetData sheetId="748"/>
      <sheetData sheetId="749"/>
      <sheetData sheetId="750"/>
      <sheetData sheetId="751"/>
      <sheetData sheetId="752"/>
      <sheetData sheetId="753"/>
      <sheetData sheetId="754"/>
      <sheetData sheetId="755"/>
      <sheetData sheetId="756"/>
      <sheetData sheetId="757"/>
      <sheetData sheetId="758"/>
      <sheetData sheetId="759"/>
      <sheetData sheetId="760"/>
      <sheetData sheetId="76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utoan KL"/>
      <sheetName val="PT VATTU"/>
      <sheetName val="DG CANTHO"/>
      <sheetName val="Cuoc VC"/>
      <sheetName val="TH Vattu"/>
      <sheetName val="TMDT"/>
      <sheetName val="MAHIEU"/>
      <sheetName val="TK kinh phi"/>
      <sheetName val="vankhuon"/>
      <sheetName val="Sheet1"/>
      <sheetName val="Sheet2"/>
      <sheetName val="Sheet3"/>
      <sheetName val="Sheet4"/>
      <sheetName val="Sheet5"/>
      <sheetName val="Sheet6"/>
      <sheetName val="Sheet7"/>
      <sheetName val="Sheet8"/>
      <sheetName val="Sheet9"/>
      <sheetName val="Sheet10"/>
      <sheetName val="Sheet11"/>
      <sheetName val="DSach"/>
      <sheetName val="Sen"/>
      <sheetName val="Sen (2)"/>
      <sheetName val="Phe duyet"/>
      <sheetName val="XXXXXXXX"/>
      <sheetName val="DN bo-sung"/>
      <sheetName val="Tong-hợp vạt tư xa,cođe,Ađiem"/>
      <sheetName val="Lá-xích"/>
      <sheetName val="Phân công vông việc các tổ"/>
      <sheetName val="Bulông-Anten-dây co"/>
      <sheetName val="tu-dieu-khien-PX3"/>
      <sheetName val="Cot-angten-day-co"/>
      <sheetName val="00000000"/>
      <sheetName val="ct luong "/>
      <sheetName val="Nhap 6T"/>
      <sheetName val="baocaochinh(qui1.05) (DC)"/>
      <sheetName val="Ctuluongq.1.05"/>
      <sheetName val="BANG PHAN BO qui1.05(DC)"/>
      <sheetName val="BANG PHAN BO quiII.05"/>
      <sheetName val="bao cac cinh Qui II-2005"/>
      <sheetName val="xuat hang26.09.2008 (2)"/>
      <sheetName val="kl tung pđ krhn"/>
      <sheetName val="BK TBPHAP"/>
      <sheetName val="CHITIET VL-NC-TT1p"/>
      <sheetName val="Vi Thanh-Can Tho"/>
      <sheetName val="KLHT"/>
      <sheetName val="Tong-h?p v?t tu xa,code,Adiem"/>
      <sheetName val="Phân công vông vi?c các t?"/>
      <sheetName val="kl tung pd krhn"/>
      <sheetName val="KPVC-BD "/>
      <sheetName val="MTL$-INTER"/>
      <sheetName val="Bang chiet tinh TBA"/>
      <sheetName val="Tong-h_p v_t tu xa,code,Adiem"/>
      <sheetName val="Phân công vông vi_c các t_"/>
      <sheetName val="Cửa van vận hành"/>
      <sheetName val="Cửa van sửa chữa"/>
      <sheetName val="THANG LEO LO THONG KHI"/>
      <sheetName val="Khe Luới &amp; Gầu"/>
      <sheetName val="Khe van sửa chữa"/>
      <sheetName val="Khe van vận hành"/>
      <sheetName val="Lưới chắn rác"/>
      <sheetName val="~         "/>
      <sheetName val="CDD-khe van"/>
      <sheetName val="BẢNG TỔNG HỢP"/>
      <sheetName val="khoi luong"/>
      <sheetName val="gvl"/>
    </sheetNames>
    <sheetDataSet>
      <sheetData sheetId="0" refreshError="1">
        <row r="5">
          <cell r="C5" t="str">
            <v>I- ÑAÉP ÑAÁT, CHÆNH TRANG MAËT BAÈNG</v>
          </cell>
          <cell r="D5" t="str">
            <v/>
          </cell>
          <cell r="F5" t="str">
            <v>Coâng trình : TRAÏM BIEÁN AÙP 110/ 22/ 15 KV VÒ THANH</v>
          </cell>
        </row>
        <row r="6">
          <cell r="C6" t="str">
            <v>1. Chænh trang maët baèng</v>
          </cell>
          <cell r="D6" t="str">
            <v>Ñôn</v>
          </cell>
          <cell r="E6" t="str">
            <v xml:space="preserve">Khoái </v>
          </cell>
          <cell r="F6" t="str">
            <v>Ñôn  giaù</v>
          </cell>
        </row>
        <row r="7">
          <cell r="B7" t="str">
            <v>Maõ hieäu</v>
          </cell>
          <cell r="C7" t="str">
            <v>Coâng vieäc</v>
          </cell>
          <cell r="D7" t="str">
            <v>vò</v>
          </cell>
          <cell r="E7" t="str">
            <v>löôïng</v>
          </cell>
          <cell r="F7" t="str">
            <v>Vaät lieäu</v>
          </cell>
        </row>
        <row r="8">
          <cell r="B8" t="str">
            <v>058-212</v>
          </cell>
          <cell r="C8" t="str">
            <v>I- ÑAÉP ÑAÁT, CHÆNH TRANG MAËT BAÈNG</v>
          </cell>
          <cell r="D8" t="str">
            <v/>
          </cell>
          <cell r="E8">
            <v>8.0299999999999994</v>
          </cell>
          <cell r="F8">
            <v>0</v>
          </cell>
        </row>
        <row r="9">
          <cell r="B9" t="str">
            <v>041-411</v>
          </cell>
          <cell r="C9" t="str">
            <v>1. Chænh trang maët baèng</v>
          </cell>
          <cell r="D9" t="str">
            <v/>
          </cell>
          <cell r="E9">
            <v>6837.25</v>
          </cell>
          <cell r="F9">
            <v>39934</v>
          </cell>
        </row>
        <row r="10">
          <cell r="B10" t="str">
            <v>052-112</v>
          </cell>
          <cell r="C10" t="str">
            <v>Ñaøo boùc lôùp thöïc vaät baèng xe uûi ñeå ñi ñoå</v>
          </cell>
          <cell r="D10" t="str">
            <v>100m3</v>
          </cell>
          <cell r="E10">
            <v>8.0299999999999994</v>
          </cell>
          <cell r="F10">
            <v>0</v>
          </cell>
        </row>
        <row r="11">
          <cell r="A11" t="str">
            <v>PTRE</v>
          </cell>
          <cell r="B11" t="str">
            <v>058-212</v>
          </cell>
          <cell r="C11" t="str">
            <v>Chuyeån ñaát ñi ñoå tieáp cly 3km</v>
          </cell>
          <cell r="D11" t="str">
            <v>100m3</v>
          </cell>
          <cell r="E11">
            <v>8.0299999999999994</v>
          </cell>
          <cell r="F11">
            <v>0</v>
          </cell>
        </row>
        <row r="12">
          <cell r="B12" t="str">
            <v>041-411</v>
          </cell>
          <cell r="C12" t="str">
            <v>Ñaép caùt coàn</v>
          </cell>
          <cell r="D12" t="str">
            <v>m3</v>
          </cell>
          <cell r="E12">
            <v>6837.25</v>
          </cell>
          <cell r="F12">
            <v>39934</v>
          </cell>
        </row>
        <row r="13">
          <cell r="B13" t="str">
            <v>081-230</v>
          </cell>
          <cell r="C13" t="str">
            <v>Ñoùng cöø traøm D80 daøi 5m</v>
          </cell>
          <cell r="D13" t="str">
            <v>100m</v>
          </cell>
          <cell r="E13">
            <v>25.1</v>
          </cell>
          <cell r="F13">
            <v>102995</v>
          </cell>
        </row>
        <row r="14">
          <cell r="A14" t="str">
            <v>PTRE</v>
          </cell>
          <cell r="B14" t="str">
            <v>TT</v>
          </cell>
          <cell r="C14" t="str">
            <v>Raûi pheân tre</v>
          </cell>
          <cell r="D14" t="str">
            <v>m2</v>
          </cell>
          <cell r="E14">
            <v>301</v>
          </cell>
          <cell r="F14">
            <v>30000</v>
          </cell>
        </row>
        <row r="15">
          <cell r="B15" t="str">
            <v>062-114SR</v>
          </cell>
          <cell r="C15" t="str">
            <v>Ñaép ñaát Laterit maët baèng</v>
          </cell>
          <cell r="D15" t="str">
            <v>100m3</v>
          </cell>
          <cell r="E15">
            <v>38.19</v>
          </cell>
          <cell r="F15">
            <v>3000000</v>
          </cell>
        </row>
        <row r="16">
          <cell r="B16" t="str">
            <v>B13-4/CÑ79/12</v>
          </cell>
          <cell r="C16" t="str">
            <v>Traûi ñaù 1x2 saân traïm</v>
          </cell>
          <cell r="D16" t="str">
            <v>m3</v>
          </cell>
          <cell r="E16">
            <v>277</v>
          </cell>
          <cell r="F16">
            <v>121800</v>
          </cell>
        </row>
        <row r="17">
          <cell r="A17" t="str">
            <v>POLYFELT</v>
          </cell>
          <cell r="B17" t="str">
            <v>B3-13e/CÑ79/12</v>
          </cell>
          <cell r="C17" t="str">
            <v xml:space="preserve">Ñaù vuïn xeáp chaân taluy (ñaù 5x7 keïp ñaù1x2,ñaù maït) </v>
          </cell>
          <cell r="D17" t="str">
            <v>100m3</v>
          </cell>
          <cell r="E17">
            <v>0.83</v>
          </cell>
          <cell r="F17">
            <v>16752000</v>
          </cell>
        </row>
        <row r="18">
          <cell r="A18" t="str">
            <v>OBT200</v>
          </cell>
          <cell r="B18" t="str">
            <v>119-963SR</v>
          </cell>
          <cell r="C18" t="str">
            <v>2. Coáng qua ñöôøng</v>
          </cell>
          <cell r="D18" t="str">
            <v/>
          </cell>
          <cell r="E18">
            <v>10</v>
          </cell>
          <cell r="F18">
            <v>0</v>
          </cell>
        </row>
        <row r="19">
          <cell r="B19" t="str">
            <v>031-712</v>
          </cell>
          <cell r="C19" t="str">
            <v>Ñaøo ñaát C2 coáng qua ñöôøng: =(1*11*0,8)*taluy1,1</v>
          </cell>
          <cell r="D19" t="str">
            <v>m3</v>
          </cell>
          <cell r="E19">
            <v>9.6800000000000015</v>
          </cell>
          <cell r="F19">
            <v>0</v>
          </cell>
        </row>
        <row r="20">
          <cell r="A20" t="str">
            <v>POLYFELT</v>
          </cell>
          <cell r="B20" t="str">
            <v>TT</v>
          </cell>
          <cell r="C20" t="str">
            <v>Traûi vaûi ñòa kyõ thuaät Polyfelt TS30</v>
          </cell>
          <cell r="D20" t="str">
            <v>m2</v>
          </cell>
          <cell r="E20">
            <v>9717</v>
          </cell>
          <cell r="F20">
            <v>8000</v>
          </cell>
        </row>
        <row r="21">
          <cell r="A21" t="str">
            <v>OBT200</v>
          </cell>
          <cell r="B21" t="str">
            <v>119-963SR</v>
          </cell>
          <cell r="C21" t="str">
            <v>Saûn xuaát, laép ñaët coáng BTCT D200</v>
          </cell>
          <cell r="D21" t="str">
            <v>m</v>
          </cell>
          <cell r="E21">
            <v>10</v>
          </cell>
          <cell r="F21">
            <v>30000</v>
          </cell>
        </row>
        <row r="22">
          <cell r="B22" t="str">
            <v>119-944</v>
          </cell>
          <cell r="C22" t="str">
            <v>Xaây cuoán moái noái oáng coáng: =(10*3,14*0,32*0,1)</v>
          </cell>
          <cell r="D22" t="str">
            <v>m2</v>
          </cell>
          <cell r="E22">
            <v>1.0048000000000001</v>
          </cell>
          <cell r="F22">
            <v>7583</v>
          </cell>
        </row>
        <row r="23">
          <cell r="B23" t="str">
            <v>B13-4/CÑ79/24</v>
          </cell>
          <cell r="C23" t="str">
            <v>Ñaép ñaù 2x4 ñeäm maùi taluy</v>
          </cell>
          <cell r="D23" t="str">
            <v>m3</v>
          </cell>
          <cell r="E23">
            <v>119</v>
          </cell>
          <cell r="F23">
            <v>121800</v>
          </cell>
        </row>
        <row r="24">
          <cell r="B24" t="str">
            <v>220-620</v>
          </cell>
          <cell r="C24" t="str">
            <v>Xeáp ñaù hoäc maùi taluy</v>
          </cell>
          <cell r="D24" t="str">
            <v>m3</v>
          </cell>
          <cell r="E24">
            <v>119</v>
          </cell>
          <cell r="F24">
            <v>111701</v>
          </cell>
        </row>
        <row r="25">
          <cell r="B25" t="str">
            <v>041-212</v>
          </cell>
          <cell r="C25" t="str">
            <v>Ñaép ñeâ bao</v>
          </cell>
          <cell r="D25" t="str">
            <v>m3</v>
          </cell>
          <cell r="E25">
            <v>271</v>
          </cell>
          <cell r="F25">
            <v>0</v>
          </cell>
        </row>
        <row r="26">
          <cell r="B26" t="str">
            <v>031-202</v>
          </cell>
          <cell r="C26" t="str">
            <v>Ñaøo phaù ñeâ bao</v>
          </cell>
          <cell r="D26" t="str">
            <v>m3</v>
          </cell>
          <cell r="E26">
            <v>271</v>
          </cell>
          <cell r="F26">
            <v>0</v>
          </cell>
        </row>
        <row r="27">
          <cell r="B27" t="str">
            <v>TT</v>
          </cell>
          <cell r="C27" t="str">
            <v>Bôm nöôùc</v>
          </cell>
          <cell r="D27" t="str">
            <v>Ca</v>
          </cell>
          <cell r="E27">
            <v>40</v>
          </cell>
          <cell r="F27">
            <v>0</v>
          </cell>
        </row>
        <row r="28">
          <cell r="B28" t="str">
            <v>041-113</v>
          </cell>
          <cell r="C28" t="str">
            <v xml:space="preserve"> Ñaép ñaát  moùng coáng qua ñöôøng</v>
          </cell>
          <cell r="D28" t="str">
            <v>m3</v>
          </cell>
          <cell r="E28">
            <v>9.6800000000000015</v>
          </cell>
          <cell r="F28">
            <v>0</v>
          </cell>
        </row>
        <row r="29">
          <cell r="B29" t="str">
            <v>VC-03B</v>
          </cell>
          <cell r="C29" t="str">
            <v>Boác xuùc ñaát thöøa leân xuoáng ,tôi x1.3</v>
          </cell>
          <cell r="D29" t="str">
            <v>m3</v>
          </cell>
          <cell r="E29">
            <v>20.72</v>
          </cell>
          <cell r="F29">
            <v>0</v>
          </cell>
        </row>
        <row r="30">
          <cell r="B30" t="str">
            <v>VC-03C</v>
          </cell>
          <cell r="C30" t="str">
            <v>Chuyeån  ñaát thöøa baèng xe cuùtkít cly 200m</v>
          </cell>
          <cell r="D30" t="str">
            <v>m3</v>
          </cell>
          <cell r="E30">
            <v>20.72</v>
          </cell>
          <cell r="F30">
            <v>0</v>
          </cell>
        </row>
        <row r="31">
          <cell r="C31" t="str">
            <v>COÄNG I :</v>
          </cell>
          <cell r="D31" t="str">
            <v/>
          </cell>
          <cell r="E31">
            <v>13.54</v>
          </cell>
          <cell r="F31">
            <v>0</v>
          </cell>
        </row>
        <row r="32">
          <cell r="C32" t="str">
            <v xml:space="preserve">  II- HAØNG RAØO + CÖÛA COÅNG</v>
          </cell>
          <cell r="D32" t="str">
            <v/>
          </cell>
          <cell r="E32">
            <v>125.96100000000001</v>
          </cell>
          <cell r="F32">
            <v>0</v>
          </cell>
        </row>
        <row r="33">
          <cell r="B33" t="str">
            <v>031-312</v>
          </cell>
          <cell r="C33" t="str">
            <v>Ñaøo ñaát C2 moùng haøng raøo, coång: (x1,1) taluy</v>
          </cell>
          <cell r="D33" t="str">
            <v>m3</v>
          </cell>
          <cell r="E33">
            <v>153.45110000000003</v>
          </cell>
          <cell r="F33">
            <v>0</v>
          </cell>
        </row>
        <row r="34">
          <cell r="C34" t="str">
            <v>Coät coång: =3*(1,9*1,9*1,25)</v>
          </cell>
          <cell r="D34" t="str">
            <v>m3</v>
          </cell>
          <cell r="E34">
            <v>13.54</v>
          </cell>
          <cell r="F34">
            <v>0</v>
          </cell>
        </row>
        <row r="35">
          <cell r="C35" t="str">
            <v>Haøng raøo: =208,2 * 1,1 * 0,55</v>
          </cell>
          <cell r="D35" t="str">
            <v>m3</v>
          </cell>
          <cell r="E35">
            <v>125.96100000000001</v>
          </cell>
          <cell r="F35">
            <v>0</v>
          </cell>
        </row>
        <row r="36">
          <cell r="B36" t="str">
            <v>221-511</v>
          </cell>
          <cell r="C36" t="str">
            <v xml:space="preserve"> Beùton loùt VM100 ñaù 1x2 haøng raøo vaø coång</v>
          </cell>
          <cell r="D36" t="str">
            <v>m3</v>
          </cell>
          <cell r="E36">
            <v>7.6269999999999989</v>
          </cell>
          <cell r="F36">
            <v>360390</v>
          </cell>
        </row>
        <row r="37">
          <cell r="C37" t="str">
            <v>Truï coång: =3*(1,5*1,5*0,05)</v>
          </cell>
          <cell r="D37" t="str">
            <v>m3</v>
          </cell>
          <cell r="E37">
            <v>0.34</v>
          </cell>
          <cell r="F37">
            <v>0</v>
          </cell>
        </row>
        <row r="38">
          <cell r="C38" t="str">
            <v xml:space="preserve">Raøo: =208,2 * 0,7 * 0,05       </v>
          </cell>
          <cell r="D38" t="str">
            <v>m3</v>
          </cell>
          <cell r="E38">
            <v>7.286999999999999</v>
          </cell>
          <cell r="F38">
            <v>0</v>
          </cell>
        </row>
        <row r="39">
          <cell r="B39" t="str">
            <v>221-312</v>
          </cell>
          <cell r="C39" t="str">
            <v xml:space="preserve"> Beùton M200 ñaù 1x2 moùng </v>
          </cell>
          <cell r="D39" t="str">
            <v>m3</v>
          </cell>
          <cell r="E39">
            <v>11.68</v>
          </cell>
          <cell r="F39">
            <v>541847</v>
          </cell>
        </row>
        <row r="40">
          <cell r="B40" t="str">
            <v>224-112</v>
          </cell>
          <cell r="C40" t="str">
            <v>Moùng coång: =3*(1,3*1,3*0,25)</v>
          </cell>
          <cell r="D40" t="str">
            <v>m3</v>
          </cell>
          <cell r="E40">
            <v>1.27</v>
          </cell>
          <cell r="F40">
            <v>0</v>
          </cell>
        </row>
        <row r="41">
          <cell r="C41" t="str">
            <v xml:space="preserve">Moùng raøo: =208,2 * 0,5 * 0,1   </v>
          </cell>
          <cell r="D41" t="str">
            <v>m3</v>
          </cell>
          <cell r="E41">
            <v>10.41</v>
          </cell>
          <cell r="F41">
            <v>0</v>
          </cell>
        </row>
        <row r="42">
          <cell r="B42" t="str">
            <v>222-412</v>
          </cell>
          <cell r="C42" t="str">
            <v xml:space="preserve"> Beùton M200 ñaù 1*2 coät coång
= 3*(0,3*0,3*3,55) </v>
          </cell>
          <cell r="D42" t="str">
            <v>m3</v>
          </cell>
          <cell r="E42">
            <v>0.9584999999999998</v>
          </cell>
          <cell r="F42">
            <v>659908</v>
          </cell>
        </row>
        <row r="43">
          <cell r="B43" t="str">
            <v>224-112</v>
          </cell>
          <cell r="C43" t="str">
            <v xml:space="preserve">Beùton M200 ñaù 1x2 chaân töôøng raøo </v>
          </cell>
          <cell r="D43" t="str">
            <v>m3</v>
          </cell>
          <cell r="E43">
            <v>13.431999999999999</v>
          </cell>
          <cell r="F43">
            <v>626389</v>
          </cell>
        </row>
        <row r="44">
          <cell r="B44" t="str">
            <v>240-521</v>
          </cell>
          <cell r="C44" t="str">
            <v>Chaân töôøng raøo: =208,2 * 0,12 * 0,5</v>
          </cell>
          <cell r="D44" t="str">
            <v>m3</v>
          </cell>
          <cell r="E44">
            <v>12.491999999999999</v>
          </cell>
          <cell r="F44">
            <v>0</v>
          </cell>
        </row>
        <row r="45">
          <cell r="B45" t="str">
            <v>208-222</v>
          </cell>
          <cell r="C45" t="str">
            <v>Khe co giaõn + choáng xieân : =56*(0,28 * 0,12 * 0,5)</v>
          </cell>
          <cell r="D45" t="str">
            <v>m3</v>
          </cell>
          <cell r="E45">
            <v>0.94</v>
          </cell>
          <cell r="F45">
            <v>0</v>
          </cell>
        </row>
        <row r="46">
          <cell r="B46" t="str">
            <v>240-511</v>
          </cell>
          <cell r="C46" t="str">
            <v>Gia coâng laép ñaët saét troøn D&lt;=10 cho Beùton haøng raøo, coång: =16,85kg+1329kg</v>
          </cell>
          <cell r="D46" t="str">
            <v>Taán</v>
          </cell>
          <cell r="E46">
            <v>1.34585</v>
          </cell>
          <cell r="F46">
            <v>3995100</v>
          </cell>
        </row>
        <row r="47">
          <cell r="B47" t="str">
            <v>240-521</v>
          </cell>
          <cell r="C47" t="str">
            <v xml:space="preserve"> Gia coâng laép ñaët saét troøn D&lt;=18 cho Beùton haøng raøo, coång: =196,04kg+749,48kg</v>
          </cell>
          <cell r="D47" t="str">
            <v>Taán</v>
          </cell>
          <cell r="E47">
            <v>0.94552000000000003</v>
          </cell>
          <cell r="F47">
            <v>3939900</v>
          </cell>
        </row>
        <row r="48">
          <cell r="B48" t="str">
            <v>208-222</v>
          </cell>
          <cell r="C48" t="str">
            <v xml:space="preserve"> Xaây töôøng gaïch theû VM75 daày 10cm 
  208,2m x 0,4 </v>
          </cell>
          <cell r="D48" t="str">
            <v>m2</v>
          </cell>
          <cell r="E48">
            <v>83.28</v>
          </cell>
          <cell r="F48">
            <v>22236</v>
          </cell>
        </row>
        <row r="49">
          <cell r="B49" t="str">
            <v>651-132</v>
          </cell>
          <cell r="C49" t="str">
            <v xml:space="preserve"> Traùt töôøng , coät, ñaø giaèng VM75</v>
          </cell>
          <cell r="D49" t="str">
            <v>m2</v>
          </cell>
          <cell r="E49">
            <v>238.74</v>
          </cell>
          <cell r="F49">
            <v>4813</v>
          </cell>
        </row>
        <row r="50">
          <cell r="B50" t="str">
            <v>703-510</v>
          </cell>
          <cell r="C50" t="str">
            <v>Chaân töôøng: =208,2 *2 * 0,55</v>
          </cell>
          <cell r="D50" t="str">
            <v>m2</v>
          </cell>
          <cell r="E50">
            <v>229.02</v>
          </cell>
          <cell r="F50">
            <v>0</v>
          </cell>
        </row>
        <row r="51">
          <cell r="B51" t="str">
            <v>500-511</v>
          </cell>
          <cell r="C51" t="str">
            <v>Coät: =3 * (0,3 + 0,3 ) * 2 * 2,7</v>
          </cell>
          <cell r="D51" t="str">
            <v>m2</v>
          </cell>
          <cell r="E51">
            <v>9.7200000000000006</v>
          </cell>
          <cell r="F51">
            <v>0</v>
          </cell>
        </row>
        <row r="52">
          <cell r="B52" t="str">
            <v>702-310</v>
          </cell>
          <cell r="C52" t="str">
            <v xml:space="preserve"> Baû mactit töôøng , coät</v>
          </cell>
          <cell r="D52" t="str">
            <v>m2</v>
          </cell>
          <cell r="E52">
            <v>238.74</v>
          </cell>
          <cell r="F52">
            <v>3460</v>
          </cell>
        </row>
        <row r="53">
          <cell r="B53" t="str">
            <v>703-510</v>
          </cell>
          <cell r="C53" t="str">
            <v xml:space="preserve"> Sôn nöôùc töôøng , coät</v>
          </cell>
          <cell r="D53" t="str">
            <v>m2</v>
          </cell>
          <cell r="E53">
            <v>238.74</v>
          </cell>
          <cell r="F53">
            <v>3384</v>
          </cell>
        </row>
        <row r="54">
          <cell r="A54" t="str">
            <v>BM12-100</v>
          </cell>
          <cell r="B54" t="str">
            <v>500-511</v>
          </cell>
          <cell r="C54" t="str">
            <v xml:space="preserve"> Gia coâng saét hình cho khung haøng raøo: 5024kg+429kg</v>
          </cell>
          <cell r="D54" t="str">
            <v>Taán</v>
          </cell>
          <cell r="E54">
            <v>5.4530000000000003</v>
          </cell>
          <cell r="F54">
            <v>4506394</v>
          </cell>
        </row>
        <row r="55">
          <cell r="A55" t="str">
            <v>BL20</v>
          </cell>
          <cell r="B55" t="str">
            <v>505-910</v>
          </cell>
          <cell r="C55" t="str">
            <v xml:space="preserve"> Laép ñaët saét hình cho haøng raøo</v>
          </cell>
          <cell r="D55" t="str">
            <v>Taán</v>
          </cell>
          <cell r="E55">
            <v>5.4530000000000003</v>
          </cell>
          <cell r="F55">
            <v>546000</v>
          </cell>
        </row>
        <row r="56">
          <cell r="B56" t="str">
            <v>500-611</v>
          </cell>
          <cell r="C56" t="str">
            <v xml:space="preserve"> Gia coâng laép ñaët raøo + khung löôùi B40</v>
          </cell>
          <cell r="D56" t="str">
            <v>m2</v>
          </cell>
          <cell r="E56">
            <v>353</v>
          </cell>
          <cell r="F56">
            <v>87331</v>
          </cell>
        </row>
        <row r="57">
          <cell r="A57" t="str">
            <v>BM12-100</v>
          </cell>
          <cell r="B57" t="str">
            <v>TT1</v>
          </cell>
          <cell r="C57" t="str">
            <v xml:space="preserve"> Gia coâng laép ñaët boulon F12x100 </v>
          </cell>
          <cell r="D57" t="str">
            <v>boä</v>
          </cell>
          <cell r="E57">
            <v>230</v>
          </cell>
          <cell r="F57">
            <v>2300</v>
          </cell>
        </row>
        <row r="58">
          <cell r="A58" t="str">
            <v>BL20</v>
          </cell>
          <cell r="B58" t="str">
            <v>TT2</v>
          </cell>
          <cell r="C58" t="str">
            <v xml:space="preserve"> Gia coâng laép ñaët baûn leà F20 </v>
          </cell>
          <cell r="D58" t="str">
            <v>boä</v>
          </cell>
          <cell r="E58">
            <v>6</v>
          </cell>
          <cell r="F58">
            <v>20000</v>
          </cell>
        </row>
        <row r="59">
          <cell r="B59" t="str">
            <v>703-430</v>
          </cell>
          <cell r="C59" t="str">
            <v xml:space="preserve"> Sôn caáu kieän saét hình 2 nöôùc choáng ræ</v>
          </cell>
          <cell r="D59" t="str">
            <v>m2</v>
          </cell>
          <cell r="E59">
            <v>189.45</v>
          </cell>
          <cell r="F59">
            <v>4974</v>
          </cell>
        </row>
        <row r="60">
          <cell r="B60" t="str">
            <v>703-430</v>
          </cell>
          <cell r="C60" t="str">
            <v xml:space="preserve"> Sôn caáu kieän saét hình 2 nöôùc daàu</v>
          </cell>
          <cell r="D60" t="str">
            <v>m2</v>
          </cell>
          <cell r="E60">
            <v>189.45</v>
          </cell>
          <cell r="F60">
            <v>4974</v>
          </cell>
        </row>
        <row r="61">
          <cell r="B61" t="str">
            <v>041-112</v>
          </cell>
          <cell r="C61" t="str">
            <v>Ñaép ñaát C2 haøng raøo vaø coång</v>
          </cell>
          <cell r="D61" t="str">
            <v>m3</v>
          </cell>
          <cell r="E61">
            <v>113</v>
          </cell>
          <cell r="F61">
            <v>0</v>
          </cell>
        </row>
        <row r="62">
          <cell r="B62" t="str">
            <v>VC-03B</v>
          </cell>
          <cell r="C62" t="str">
            <v>Boác xuùc ñaát thöøa leân xuoáng: x1.3</v>
          </cell>
          <cell r="D62" t="str">
            <v>m3</v>
          </cell>
          <cell r="E62">
            <v>52.586430000000036</v>
          </cell>
          <cell r="F62">
            <v>0</v>
          </cell>
        </row>
        <row r="63">
          <cell r="B63" t="str">
            <v>VC-03C</v>
          </cell>
          <cell r="C63" t="str">
            <v>Chuyeån  ñaát thöøa baèng xe cuùtkít cly 200m</v>
          </cell>
          <cell r="D63" t="str">
            <v>m3</v>
          </cell>
          <cell r="E63">
            <v>52.59</v>
          </cell>
          <cell r="F63">
            <v>0</v>
          </cell>
        </row>
        <row r="64">
          <cell r="C64" t="str">
            <v>COÄNG II :</v>
          </cell>
          <cell r="D64" t="str">
            <v/>
          </cell>
          <cell r="E64">
            <v>77.305477173317982</v>
          </cell>
          <cell r="F64">
            <v>0</v>
          </cell>
        </row>
        <row r="65">
          <cell r="C65" t="str">
            <v>III - CAÙC MOÙNG THIEÁT BÒ NGOAØI TRÔØI:</v>
          </cell>
          <cell r="D65" t="str">
            <v/>
          </cell>
          <cell r="E65">
            <v>47.568748729476098</v>
          </cell>
          <cell r="F65">
            <v>0</v>
          </cell>
        </row>
        <row r="66">
          <cell r="B66" t="str">
            <v>031-442</v>
          </cell>
          <cell r="C66" t="str">
            <v>Ñaøo ñaát C2 caùc moùng thieát bò ngoøai trôøi</v>
          </cell>
          <cell r="D66" t="str">
            <v>m3</v>
          </cell>
          <cell r="E66">
            <v>757.39070303499295</v>
          </cell>
          <cell r="F66">
            <v>0</v>
          </cell>
        </row>
        <row r="67">
          <cell r="C67" t="str">
            <v>M1: =1/3*1,15*(10,9+6,9+12,1*8,1+SQRT(10,9*6,9*12,1*8,1))</v>
          </cell>
          <cell r="D67" t="str">
            <v>m3</v>
          </cell>
          <cell r="E67">
            <v>77.305477173317982</v>
          </cell>
          <cell r="F67">
            <v>0</v>
          </cell>
        </row>
        <row r="68">
          <cell r="C68" t="str">
            <v>M2: =1/3*1,15*(4,9*6,9*+6,1*8,1+SQRT(4,9*6,9*6,1*8,1))</v>
          </cell>
          <cell r="D68" t="str">
            <v>m3</v>
          </cell>
          <cell r="E68">
            <v>47.568748729476098</v>
          </cell>
          <cell r="F68">
            <v>0</v>
          </cell>
        </row>
        <row r="69">
          <cell r="C69" t="str">
            <v>M3: =1/3*1,15*(6,9*2,1+8,1*3,3+SQRT(6,9*2,1*3,3*8,1))</v>
          </cell>
          <cell r="D69" t="str">
            <v>m3</v>
          </cell>
          <cell r="E69">
            <v>23.345149007674753</v>
          </cell>
          <cell r="F69">
            <v>0</v>
          </cell>
        </row>
        <row r="70">
          <cell r="C70" t="str">
            <v>M4: =1/3*1,15*(6,9*2,5+8,1*3,7+SQRT(6,9*2,5*8,1*3,7))</v>
          </cell>
          <cell r="D70" t="str">
            <v>m3</v>
          </cell>
          <cell r="E70">
            <v>26.816945516695245</v>
          </cell>
          <cell r="F70">
            <v>0</v>
          </cell>
        </row>
        <row r="71">
          <cell r="C71" t="str">
            <v>2 moùng söù ñôû =2*1/3*1,15*(2,5*2,5+3,7*3,7+2,5*3,7)</v>
          </cell>
          <cell r="D71" t="str">
            <v>m3</v>
          </cell>
          <cell r="E71">
            <v>22.378999999999998</v>
          </cell>
          <cell r="F71">
            <v>0</v>
          </cell>
        </row>
        <row r="72">
          <cell r="C72" t="str">
            <v>2 moùng MTC1
=2*1/3*1,9*(7,3*5,8+8,3*6,8+SQRT(7,3*5,8*8,3*6,8))</v>
          </cell>
          <cell r="D72" t="str">
            <v>m3</v>
          </cell>
          <cell r="E72">
            <v>187.04137947170258</v>
          </cell>
          <cell r="F72">
            <v>0</v>
          </cell>
        </row>
        <row r="73">
          <cell r="C73" t="str">
            <v>4 moùng MTC2
=4*1/3*1,9*(6,3*4,3+8,3*6,3+SQRT(6,3*4,3*8,3*6,3))</v>
          </cell>
          <cell r="D73" t="str">
            <v>m3</v>
          </cell>
          <cell r="E73">
            <v>296.4428085674607</v>
          </cell>
          <cell r="F73">
            <v>0</v>
          </cell>
        </row>
        <row r="74">
          <cell r="B74" t="str">
            <v>B3-13e/CÑ79/57C</v>
          </cell>
          <cell r="C74" t="str">
            <v>1 moùng daøn tuï buø
=1/3*0.95*(3.91*2.62+4.91*3.62+SQRT(3.91*2.62*4.91*3.62))</v>
          </cell>
          <cell r="D74" t="str">
            <v>m3</v>
          </cell>
          <cell r="E74">
            <v>13.145527901998921</v>
          </cell>
          <cell r="F74">
            <v>0</v>
          </cell>
        </row>
        <row r="75">
          <cell r="C75" t="str">
            <v>1 moùng BT töï duøng =1/3*1,25*(2,4*2,4+3,8*3,8+2,4*3,8)</v>
          </cell>
          <cell r="D75" t="str">
            <v>m3</v>
          </cell>
          <cell r="E75">
            <v>12.216666666666665</v>
          </cell>
          <cell r="F75">
            <v>0</v>
          </cell>
        </row>
        <row r="76">
          <cell r="C76" t="str">
            <v>6 moùng truï chieáu saùng
=6*1/3*1,15*(2,1*2,1+3,3*3,3+2,1*3,3)</v>
          </cell>
          <cell r="D76" t="str">
            <v>m3</v>
          </cell>
          <cell r="E76">
            <v>51.128999999999991</v>
          </cell>
          <cell r="F76">
            <v>0</v>
          </cell>
        </row>
        <row r="77">
          <cell r="B77" t="str">
            <v>B3-13e/CÑ79/57C</v>
          </cell>
          <cell r="C77" t="str">
            <v>Ñaép ñaù 5x7 cheøn caùt</v>
          </cell>
          <cell r="D77" t="str">
            <v>100m3</v>
          </cell>
          <cell r="E77">
            <v>0.27677999999999997</v>
          </cell>
          <cell r="F77">
            <v>16752000</v>
          </cell>
        </row>
        <row r="78">
          <cell r="C78" t="str">
            <v>2MTC1: =2*(6,8*5,6*0,15)</v>
          </cell>
          <cell r="D78" t="str">
            <v>m3</v>
          </cell>
          <cell r="E78">
            <v>11.423999999999999</v>
          </cell>
          <cell r="F78">
            <v>0</v>
          </cell>
        </row>
        <row r="79">
          <cell r="C79" t="str">
            <v>4MTC2: =4*(6,3*4,3*0,15)</v>
          </cell>
          <cell r="D79" t="str">
            <v>m3</v>
          </cell>
          <cell r="E79">
            <v>16.253999999999998</v>
          </cell>
          <cell r="F79">
            <v>0</v>
          </cell>
        </row>
        <row r="80">
          <cell r="B80" t="str">
            <v>221-511</v>
          </cell>
          <cell r="C80" t="str">
            <v>Beùton loùt M100 ñaù 1x2 thieát bò ngoaøi trôøi</v>
          </cell>
          <cell r="D80" t="str">
            <v>m3</v>
          </cell>
          <cell r="E80">
            <v>14.904310000000002</v>
          </cell>
          <cell r="F80">
            <v>360390</v>
          </cell>
        </row>
        <row r="81">
          <cell r="C81" t="str">
            <v>M1: =10,3*6,3*0,05</v>
          </cell>
          <cell r="D81" t="str">
            <v>m3</v>
          </cell>
          <cell r="E81">
            <v>3.2445000000000004</v>
          </cell>
          <cell r="F81">
            <v>0</v>
          </cell>
        </row>
        <row r="82">
          <cell r="C82" t="str">
            <v>M2: =4,3*6,3*0,05</v>
          </cell>
          <cell r="D82" t="str">
            <v>m3</v>
          </cell>
          <cell r="E82">
            <v>1.3545</v>
          </cell>
          <cell r="F82">
            <v>0</v>
          </cell>
        </row>
        <row r="83">
          <cell r="C83" t="str">
            <v>M3: =6,3*1,5*0,05</v>
          </cell>
          <cell r="D83" t="str">
            <v>m3</v>
          </cell>
          <cell r="E83">
            <v>0.47249999999999998</v>
          </cell>
          <cell r="F83">
            <v>0</v>
          </cell>
        </row>
        <row r="84">
          <cell r="C84" t="str">
            <v>M4: =6,3*1,9*0,05</v>
          </cell>
          <cell r="D84" t="str">
            <v>m3</v>
          </cell>
          <cell r="E84">
            <v>0.59849999999999992</v>
          </cell>
          <cell r="F84">
            <v>0</v>
          </cell>
        </row>
        <row r="85">
          <cell r="C85" t="str">
            <v>2 moùng söù ñôû =2*(1,9*1,9*0,05)</v>
          </cell>
          <cell r="D85" t="str">
            <v>m3</v>
          </cell>
          <cell r="E85">
            <v>0.36099999999999999</v>
          </cell>
          <cell r="F85">
            <v>0</v>
          </cell>
        </row>
        <row r="86">
          <cell r="C86" t="str">
            <v>2 moùng MTC1 =2*6,7*5,2*0,05</v>
          </cell>
          <cell r="D86" t="str">
            <v>m3</v>
          </cell>
          <cell r="E86">
            <v>3.4840000000000004</v>
          </cell>
          <cell r="F86">
            <v>0</v>
          </cell>
        </row>
        <row r="87">
          <cell r="C87" t="str">
            <v>4 moùng MTC2 =4*5,7*3,7*0,05</v>
          </cell>
          <cell r="D87" t="str">
            <v>m3</v>
          </cell>
          <cell r="E87">
            <v>4.2180000000000009</v>
          </cell>
          <cell r="F87">
            <v>0</v>
          </cell>
        </row>
        <row r="88">
          <cell r="B88" t="str">
            <v>221-212</v>
          </cell>
          <cell r="C88" t="str">
            <v>1 moùng daøn tuï buø
=3,31*2,02*0,05</v>
          </cell>
          <cell r="D88" t="str">
            <v>m3</v>
          </cell>
          <cell r="E88">
            <v>0.33431000000000005</v>
          </cell>
          <cell r="F88">
            <v>0</v>
          </cell>
        </row>
        <row r="89">
          <cell r="C89" t="str">
            <v>1 moùng BT töï duøng =1,8*1,8*0,05</v>
          </cell>
          <cell r="D89" t="str">
            <v>m3</v>
          </cell>
          <cell r="E89">
            <v>0.16200000000000003</v>
          </cell>
          <cell r="F89">
            <v>0</v>
          </cell>
        </row>
        <row r="90">
          <cell r="C90" t="str">
            <v>6 moùng truï chieáu saùng
=6*1,5*1,5*0,05</v>
          </cell>
          <cell r="D90" t="str">
            <v>m3</v>
          </cell>
          <cell r="E90">
            <v>0.67500000000000004</v>
          </cell>
          <cell r="F90">
            <v>0</v>
          </cell>
        </row>
        <row r="91">
          <cell r="B91" t="str">
            <v>221-212</v>
          </cell>
          <cell r="C91" t="str">
            <v>Beùton M200 ñaù 1x2 moùng</v>
          </cell>
          <cell r="D91" t="str">
            <v>m3</v>
          </cell>
          <cell r="E91">
            <v>88.782039999999995</v>
          </cell>
          <cell r="F91">
            <v>471970</v>
          </cell>
        </row>
        <row r="92">
          <cell r="C92" t="str">
            <v>M1: =10,1*6,1*0,25</v>
          </cell>
          <cell r="D92" t="str">
            <v>m3</v>
          </cell>
          <cell r="E92">
            <v>15.402499999999998</v>
          </cell>
          <cell r="F92">
            <v>0</v>
          </cell>
        </row>
        <row r="93">
          <cell r="C93" t="str">
            <v>M2: =4,1*6,1*0,25</v>
          </cell>
          <cell r="D93" t="str">
            <v>m3</v>
          </cell>
          <cell r="E93">
            <v>6.2524999999999995</v>
          </cell>
          <cell r="F93">
            <v>0</v>
          </cell>
        </row>
        <row r="94">
          <cell r="C94" t="str">
            <v>M3: =6,1*1,3*0,25</v>
          </cell>
          <cell r="D94" t="str">
            <v>m3</v>
          </cell>
          <cell r="E94">
            <v>1.9824999999999999</v>
          </cell>
          <cell r="F94">
            <v>0</v>
          </cell>
        </row>
        <row r="95">
          <cell r="C95" t="str">
            <v>M4: =6,1*1,7*0,25</v>
          </cell>
          <cell r="D95" t="str">
            <v>m3</v>
          </cell>
          <cell r="E95">
            <v>2.5924999999999998</v>
          </cell>
          <cell r="F95">
            <v>0</v>
          </cell>
        </row>
        <row r="96">
          <cell r="C96" t="str">
            <v>2 moùng söù ñôû =2*(1,7*1,7*0,25)</v>
          </cell>
          <cell r="D96" t="str">
            <v>m3</v>
          </cell>
          <cell r="E96">
            <v>1.4449999999999998</v>
          </cell>
          <cell r="F96">
            <v>0</v>
          </cell>
        </row>
        <row r="97">
          <cell r="C97" t="str">
            <v>2 moùng MTC1 =2*6,5*5*0,4</v>
          </cell>
          <cell r="D97" t="str">
            <v>m3</v>
          </cell>
          <cell r="E97">
            <v>26</v>
          </cell>
          <cell r="F97">
            <v>0</v>
          </cell>
        </row>
        <row r="98">
          <cell r="C98" t="str">
            <v>4 moùng MTC2 =4*5,5*3,5*0,4</v>
          </cell>
          <cell r="D98" t="str">
            <v>m3</v>
          </cell>
          <cell r="E98">
            <v>30.8</v>
          </cell>
          <cell r="F98">
            <v>0</v>
          </cell>
        </row>
        <row r="99">
          <cell r="B99" t="str">
            <v>222-412</v>
          </cell>
          <cell r="C99" t="str">
            <v>1 moùng daøn tuï buø
=3,11*1,82*0,2</v>
          </cell>
          <cell r="D99" t="str">
            <v>m3</v>
          </cell>
          <cell r="E99">
            <v>1.1320399999999999</v>
          </cell>
          <cell r="F99">
            <v>0</v>
          </cell>
        </row>
        <row r="100">
          <cell r="C100" t="str">
            <v>1 moùng BT töï duøng =1,6*1,6*0,25</v>
          </cell>
          <cell r="D100" t="str">
            <v>m3</v>
          </cell>
          <cell r="E100">
            <v>0.64000000000000012</v>
          </cell>
          <cell r="F100">
            <v>0</v>
          </cell>
        </row>
        <row r="101">
          <cell r="C101" t="str">
            <v>6 moùng truï chieáu saùng
=6*1,3*1,3*0,25</v>
          </cell>
          <cell r="D101" t="str">
            <v>m3</v>
          </cell>
          <cell r="E101">
            <v>2.5350000000000001</v>
          </cell>
          <cell r="F101">
            <v>0</v>
          </cell>
        </row>
        <row r="102">
          <cell r="B102" t="str">
            <v>222-412</v>
          </cell>
          <cell r="C102" t="str">
            <v>Beùton M200 ñaù 1x2 coå moùng thieát bò ngoaøi trôøi</v>
          </cell>
          <cell r="D102" t="str">
            <v>m3</v>
          </cell>
          <cell r="E102">
            <v>35.098745000000001</v>
          </cell>
          <cell r="F102">
            <v>659908</v>
          </cell>
        </row>
        <row r="103">
          <cell r="C103" t="str">
            <v>M1: =7*(0,7*0,7*1,12)+3*(0,55*0,55*1,12)</v>
          </cell>
          <cell r="D103" t="str">
            <v>m3</v>
          </cell>
          <cell r="E103">
            <v>4.8580000000000005</v>
          </cell>
          <cell r="F103">
            <v>0</v>
          </cell>
        </row>
        <row r="104">
          <cell r="C104" t="str">
            <v>M2: =2*(0,7*0,7*1,12)+3*(0,55*0,55*1,12)</v>
          </cell>
          <cell r="D104" t="str">
            <v>m3</v>
          </cell>
          <cell r="E104">
            <v>2.1140000000000003</v>
          </cell>
          <cell r="F104">
            <v>0</v>
          </cell>
        </row>
        <row r="105">
          <cell r="C105" t="str">
            <v>M3: =3*(0,55*0,55*1,12)</v>
          </cell>
          <cell r="D105" t="str">
            <v>m3</v>
          </cell>
          <cell r="E105">
            <v>1.0164000000000004</v>
          </cell>
          <cell r="F105">
            <v>0</v>
          </cell>
        </row>
        <row r="106">
          <cell r="C106" t="str">
            <v>M4: =3*(0,55*0,55*1,12)</v>
          </cell>
          <cell r="D106" t="str">
            <v>m3</v>
          </cell>
          <cell r="E106">
            <v>1.0164000000000004</v>
          </cell>
          <cell r="F106">
            <v>0</v>
          </cell>
        </row>
        <row r="107">
          <cell r="C107" t="str">
            <v>2 moùng söù ñôû =2*(0,55*0,55*1,12)</v>
          </cell>
          <cell r="D107" t="str">
            <v>m3</v>
          </cell>
          <cell r="E107">
            <v>0.6776000000000002</v>
          </cell>
          <cell r="F107">
            <v>0</v>
          </cell>
        </row>
        <row r="108">
          <cell r="C108" t="str">
            <v>2 moùng MTC1 =2*(1,5*1,5*1,67)</v>
          </cell>
          <cell r="D108" t="str">
            <v>m3</v>
          </cell>
          <cell r="E108">
            <v>7.5149999999999997</v>
          </cell>
          <cell r="F108">
            <v>0</v>
          </cell>
        </row>
        <row r="109">
          <cell r="C109" t="str">
            <v>4 moùng MTC2 =4*(1,5*1,5*1,67)</v>
          </cell>
          <cell r="D109" t="str">
            <v>m3</v>
          </cell>
          <cell r="E109">
            <v>15.03</v>
          </cell>
          <cell r="F109">
            <v>0</v>
          </cell>
        </row>
        <row r="110">
          <cell r="B110" t="str">
            <v>240-110</v>
          </cell>
          <cell r="C110" t="str">
            <v>1 moùng daøn tuï buø
=2*(1,31*0,3*0,97)</v>
          </cell>
          <cell r="D110" t="str">
            <v>m3</v>
          </cell>
          <cell r="E110">
            <v>0.76241999999999999</v>
          </cell>
          <cell r="F110">
            <v>0</v>
          </cell>
        </row>
        <row r="111">
          <cell r="C111" t="str">
            <v>1 moùng BT töï duøng =0,55*0,55*1,17</v>
          </cell>
          <cell r="D111" t="str">
            <v>m3</v>
          </cell>
          <cell r="E111">
            <v>0.35392500000000005</v>
          </cell>
          <cell r="F111">
            <v>0</v>
          </cell>
        </row>
        <row r="112">
          <cell r="C112" t="str">
            <v>6 moùng truï chieáu saùng
=6*(0,5*0,5*1,17)</v>
          </cell>
          <cell r="D112" t="str">
            <v>m3</v>
          </cell>
          <cell r="E112">
            <v>1.7549999999999999</v>
          </cell>
          <cell r="F112">
            <v>0</v>
          </cell>
        </row>
        <row r="113">
          <cell r="B113" t="str">
            <v>240-110</v>
          </cell>
          <cell r="C113" t="str">
            <v>Gia coâng laép ñaët saét troøn D&lt;=10  cho caùc moùng thieát bò ngoaøi trôøi</v>
          </cell>
          <cell r="D113" t="str">
            <v>Taán</v>
          </cell>
          <cell r="E113">
            <v>2.5030000000000001</v>
          </cell>
          <cell r="F113">
            <v>3995100</v>
          </cell>
        </row>
        <row r="114">
          <cell r="C114" t="str">
            <v>M1: =1170</v>
          </cell>
          <cell r="D114" t="str">
            <v>kg</v>
          </cell>
          <cell r="E114">
            <v>1170</v>
          </cell>
          <cell r="F114">
            <v>0</v>
          </cell>
        </row>
        <row r="115">
          <cell r="C115" t="str">
            <v>M2: =376</v>
          </cell>
          <cell r="D115" t="str">
            <v>kg</v>
          </cell>
          <cell r="E115">
            <v>376</v>
          </cell>
          <cell r="F115">
            <v>0</v>
          </cell>
        </row>
        <row r="116">
          <cell r="C116" t="str">
            <v>M3: =134</v>
          </cell>
          <cell r="D116" t="str">
            <v>kg</v>
          </cell>
          <cell r="E116">
            <v>134</v>
          </cell>
          <cell r="F116">
            <v>0</v>
          </cell>
        </row>
        <row r="117">
          <cell r="C117" t="str">
            <v>M4: =166</v>
          </cell>
          <cell r="D117" t="str">
            <v>kg</v>
          </cell>
          <cell r="E117">
            <v>166</v>
          </cell>
          <cell r="F117">
            <v>0</v>
          </cell>
        </row>
        <row r="118">
          <cell r="C118" t="str">
            <v>2 moùng söù ñôû =2*50</v>
          </cell>
          <cell r="D118" t="str">
            <v>kg</v>
          </cell>
          <cell r="E118">
            <v>100</v>
          </cell>
          <cell r="F118">
            <v>0</v>
          </cell>
        </row>
        <row r="119">
          <cell r="C119" t="str">
            <v>2 moùng MTC1 =2*102</v>
          </cell>
          <cell r="D119" t="str">
            <v>kg</v>
          </cell>
          <cell r="E119">
            <v>204</v>
          </cell>
          <cell r="F119">
            <v>0</v>
          </cell>
        </row>
        <row r="120">
          <cell r="C120" t="str">
            <v>4 moùng MTC2 =4*92</v>
          </cell>
          <cell r="D120" t="str">
            <v>kg</v>
          </cell>
          <cell r="E120">
            <v>184</v>
          </cell>
          <cell r="F120">
            <v>0</v>
          </cell>
        </row>
        <row r="121">
          <cell r="B121" t="str">
            <v>240-120</v>
          </cell>
          <cell r="C121" t="str">
            <v>1 moùng daøn tuï buø =120</v>
          </cell>
          <cell r="D121" t="str">
            <v>kg</v>
          </cell>
          <cell r="E121">
            <v>120</v>
          </cell>
          <cell r="F121">
            <v>0</v>
          </cell>
        </row>
        <row r="122">
          <cell r="C122" t="str">
            <v>1 moùng BT töï duøng =7</v>
          </cell>
          <cell r="D122" t="str">
            <v>kg</v>
          </cell>
          <cell r="E122">
            <v>7</v>
          </cell>
          <cell r="F122">
            <v>0</v>
          </cell>
        </row>
        <row r="123">
          <cell r="C123" t="str">
            <v>6 moùng truï chieáu saùng
=6*7</v>
          </cell>
          <cell r="D123" t="str">
            <v>kg</v>
          </cell>
          <cell r="E123">
            <v>42</v>
          </cell>
          <cell r="F123">
            <v>0</v>
          </cell>
        </row>
        <row r="124">
          <cell r="B124" t="str">
            <v>240-120</v>
          </cell>
          <cell r="C124" t="str">
            <v>Gia coâng laép ñaët saét troøn D&lt;=18  cho caùc moùng thieát bi ñieän ngoaøi trôøi</v>
          </cell>
          <cell r="D124" t="str">
            <v>Taán</v>
          </cell>
          <cell r="E124">
            <v>5.0494599999999998</v>
          </cell>
          <cell r="F124">
            <v>3938460</v>
          </cell>
        </row>
        <row r="125">
          <cell r="C125" t="str">
            <v>M1: =67</v>
          </cell>
          <cell r="D125" t="str">
            <v>kg</v>
          </cell>
          <cell r="E125">
            <v>67</v>
          </cell>
          <cell r="F125">
            <v>0</v>
          </cell>
        </row>
        <row r="126">
          <cell r="C126" t="str">
            <v>M2: =143,8</v>
          </cell>
          <cell r="D126" t="str">
            <v>kg</v>
          </cell>
          <cell r="E126">
            <v>143.80000000000001</v>
          </cell>
          <cell r="F126">
            <v>0</v>
          </cell>
        </row>
        <row r="127">
          <cell r="C127" t="str">
            <v>M3: =67</v>
          </cell>
          <cell r="D127" t="str">
            <v>kg</v>
          </cell>
          <cell r="E127">
            <v>67</v>
          </cell>
          <cell r="F127">
            <v>0</v>
          </cell>
        </row>
        <row r="128">
          <cell r="C128" t="str">
            <v>M4: =67</v>
          </cell>
          <cell r="D128" t="str">
            <v>kg</v>
          </cell>
          <cell r="E128">
            <v>67</v>
          </cell>
          <cell r="F128">
            <v>0</v>
          </cell>
        </row>
        <row r="129">
          <cell r="C129" t="str">
            <v>2 moùng söù ñôû =2*30</v>
          </cell>
          <cell r="D129" t="str">
            <v>kg</v>
          </cell>
          <cell r="E129">
            <v>60</v>
          </cell>
          <cell r="F129">
            <v>0</v>
          </cell>
        </row>
        <row r="130">
          <cell r="C130" t="str">
            <v>2 moùng MTC1 =2*1147</v>
          </cell>
          <cell r="D130" t="str">
            <v>kg</v>
          </cell>
          <cell r="E130">
            <v>2294</v>
          </cell>
          <cell r="F130">
            <v>0</v>
          </cell>
        </row>
        <row r="131">
          <cell r="C131" t="str">
            <v>4 moùng MTC2 =4*490</v>
          </cell>
          <cell r="D131" t="str">
            <v>kg</v>
          </cell>
          <cell r="E131">
            <v>1960</v>
          </cell>
          <cell r="F131">
            <v>0</v>
          </cell>
        </row>
        <row r="132">
          <cell r="B132" t="str">
            <v>240-130</v>
          </cell>
          <cell r="C132" t="str">
            <v>1 moùng daøn tuï buø =0</v>
          </cell>
          <cell r="D132" t="str">
            <v>kg</v>
          </cell>
          <cell r="E132">
            <v>0</v>
          </cell>
          <cell r="F132">
            <v>0</v>
          </cell>
        </row>
        <row r="133">
          <cell r="C133" t="str">
            <v>1 moùng BT töï duøng =90,66</v>
          </cell>
          <cell r="D133" t="str">
            <v>kg</v>
          </cell>
          <cell r="E133">
            <v>90.66</v>
          </cell>
          <cell r="F133">
            <v>0</v>
          </cell>
        </row>
        <row r="134">
          <cell r="C134" t="str">
            <v>6 moùng truï chieáu saùng =6*50</v>
          </cell>
          <cell r="D134" t="str">
            <v>kg</v>
          </cell>
          <cell r="E134">
            <v>300</v>
          </cell>
          <cell r="F134">
            <v>0</v>
          </cell>
        </row>
        <row r="135">
          <cell r="B135" t="str">
            <v>240-130</v>
          </cell>
          <cell r="C135" t="str">
            <v>Gia coâng laép ñaët saét troøn d&gt; 18 cho  thieát bò ngoaøi trôøi</v>
          </cell>
          <cell r="D135" t="str">
            <v>Taán</v>
          </cell>
          <cell r="E135">
            <v>1.08</v>
          </cell>
          <cell r="F135">
            <v>3943500</v>
          </cell>
        </row>
        <row r="136">
          <cell r="A136" t="str">
            <v>BM16-500/150</v>
          </cell>
          <cell r="C136" t="str">
            <v>2 MTC1 =2*180</v>
          </cell>
          <cell r="D136" t="str">
            <v>kg</v>
          </cell>
          <cell r="E136">
            <v>360</v>
          </cell>
          <cell r="F136">
            <v>0</v>
          </cell>
        </row>
        <row r="137">
          <cell r="A137" t="str">
            <v>BM24-600/200</v>
          </cell>
          <cell r="C137" t="str">
            <v>4 MTC2 =4*180</v>
          </cell>
          <cell r="D137" t="str">
            <v>kg</v>
          </cell>
          <cell r="E137">
            <v>720</v>
          </cell>
          <cell r="F137">
            <v>0</v>
          </cell>
        </row>
        <row r="138">
          <cell r="A138" t="str">
            <v>BM16-500/150</v>
          </cell>
          <cell r="C138" t="str">
            <v>Gia coâng ñònh vò Boulon neo ( Vaät lieäu B caáp)</v>
          </cell>
          <cell r="D138" t="str">
            <v>Boä</v>
          </cell>
          <cell r="E138">
            <v>256</v>
          </cell>
          <cell r="F138">
            <v>27000</v>
          </cell>
        </row>
        <row r="139">
          <cell r="A139" t="str">
            <v>BM16-500/150</v>
          </cell>
          <cell r="C139" t="str">
            <v>M1:         M16-500/150</v>
          </cell>
          <cell r="D139" t="str">
            <v>Boä</v>
          </cell>
          <cell r="E139">
            <v>24</v>
          </cell>
          <cell r="F139">
            <v>27000</v>
          </cell>
        </row>
        <row r="140">
          <cell r="A140" t="str">
            <v>BM24-600/200</v>
          </cell>
          <cell r="C140" t="str">
            <v xml:space="preserve">               M24-600/200</v>
          </cell>
          <cell r="D140" t="str">
            <v>Boä</v>
          </cell>
          <cell r="E140">
            <v>28</v>
          </cell>
          <cell r="F140">
            <v>16000</v>
          </cell>
        </row>
        <row r="141">
          <cell r="A141" t="str">
            <v>BM16-500/150</v>
          </cell>
          <cell r="C141" t="str">
            <v>M2:         M16-500/150</v>
          </cell>
          <cell r="D141" t="str">
            <v>Boä</v>
          </cell>
          <cell r="E141">
            <v>24</v>
          </cell>
          <cell r="F141">
            <v>27000</v>
          </cell>
        </row>
        <row r="142">
          <cell r="A142" t="str">
            <v>BM24-600/200</v>
          </cell>
          <cell r="C142" t="str">
            <v xml:space="preserve">               M24-600/200</v>
          </cell>
          <cell r="D142" t="str">
            <v>Boä</v>
          </cell>
          <cell r="E142">
            <v>8</v>
          </cell>
          <cell r="F142">
            <v>16000</v>
          </cell>
        </row>
        <row r="143">
          <cell r="A143" t="str">
            <v>BM16-500/150</v>
          </cell>
          <cell r="C143" t="str">
            <v>M3:         M16-500/150</v>
          </cell>
          <cell r="D143" t="str">
            <v>Boä</v>
          </cell>
          <cell r="E143">
            <v>24</v>
          </cell>
          <cell r="F143">
            <v>27000</v>
          </cell>
        </row>
        <row r="144">
          <cell r="A144" t="str">
            <v>BM16-500/150</v>
          </cell>
          <cell r="C144" t="str">
            <v>M4 :         M16-500/150</v>
          </cell>
          <cell r="D144" t="str">
            <v>Boä</v>
          </cell>
          <cell r="E144">
            <v>24</v>
          </cell>
          <cell r="F144">
            <v>27000</v>
          </cell>
        </row>
        <row r="145">
          <cell r="A145" t="str">
            <v>BM30-1400/200</v>
          </cell>
          <cell r="C145" t="str">
            <v>2 moùng truï coång 110Kv MTC1:M30-1400/200
=2*16</v>
          </cell>
          <cell r="D145" t="str">
            <v>Boä</v>
          </cell>
          <cell r="E145">
            <v>32</v>
          </cell>
          <cell r="F145">
            <v>90000</v>
          </cell>
        </row>
        <row r="146">
          <cell r="A146" t="str">
            <v>BM30-1400/200</v>
          </cell>
          <cell r="C146" t="str">
            <v>4 moùng truï coång 110Kv MTC2: M30/1400-200
=4*16</v>
          </cell>
          <cell r="D146" t="str">
            <v>Boä</v>
          </cell>
          <cell r="E146">
            <v>64</v>
          </cell>
          <cell r="F146">
            <v>90000</v>
          </cell>
        </row>
        <row r="147">
          <cell r="A147" t="str">
            <v>BM20-500</v>
          </cell>
          <cell r="B147" t="str">
            <v>671-233</v>
          </cell>
          <cell r="C147" t="str">
            <v>6 moùng truï chieáu saùng : M20-500
=6*4</v>
          </cell>
          <cell r="D147" t="str">
            <v>Boä</v>
          </cell>
          <cell r="E147">
            <v>24</v>
          </cell>
          <cell r="F147">
            <v>20000</v>
          </cell>
        </row>
        <row r="148">
          <cell r="A148" t="str">
            <v>BM20-950</v>
          </cell>
          <cell r="C148" t="str">
            <v>1 moùng daøn tuï buø: M20-950
=1*4</v>
          </cell>
          <cell r="D148" t="str">
            <v>Boä</v>
          </cell>
          <cell r="E148">
            <v>4</v>
          </cell>
          <cell r="F148">
            <v>36000</v>
          </cell>
        </row>
        <row r="149">
          <cell r="A149" t="str">
            <v>BM16-500</v>
          </cell>
          <cell r="C149" t="str">
            <v>1 BT töï duøng : M16-500</v>
          </cell>
          <cell r="D149" t="str">
            <v>Boä</v>
          </cell>
          <cell r="E149">
            <v>8</v>
          </cell>
          <cell r="F149">
            <v>27000</v>
          </cell>
        </row>
        <row r="150">
          <cell r="B150" t="str">
            <v>671-233</v>
          </cell>
          <cell r="C150" t="str">
            <v>Laùng vöõa maët coå moùng thieát bò ngoaøi trôøi  M100 daày 3cm</v>
          </cell>
          <cell r="D150" t="str">
            <v>m2</v>
          </cell>
          <cell r="E150">
            <v>24.431000000000004</v>
          </cell>
          <cell r="F150">
            <v>11255</v>
          </cell>
        </row>
        <row r="151">
          <cell r="C151" t="str">
            <v>M1: =7*(0,7*0,7)+3*(0,55*0,55)</v>
          </cell>
          <cell r="D151" t="str">
            <v>m2</v>
          </cell>
          <cell r="E151">
            <v>4.3375000000000004</v>
          </cell>
          <cell r="F151">
            <v>0</v>
          </cell>
        </row>
        <row r="152">
          <cell r="C152" t="str">
            <v>M2: =2*(0,7*0,7)+3*(0,55*0,55)</v>
          </cell>
          <cell r="D152" t="str">
            <v>m2</v>
          </cell>
          <cell r="E152">
            <v>1.8875000000000002</v>
          </cell>
          <cell r="F152">
            <v>0</v>
          </cell>
        </row>
        <row r="153">
          <cell r="C153" t="str">
            <v>M3: =3*(0,55*0,55)</v>
          </cell>
          <cell r="D153" t="str">
            <v>m2</v>
          </cell>
          <cell r="E153">
            <v>0.9075000000000002</v>
          </cell>
          <cell r="F153">
            <v>0</v>
          </cell>
        </row>
        <row r="154">
          <cell r="C154" t="str">
            <v>M4: =3*(0,55*0,55)</v>
          </cell>
          <cell r="D154" t="str">
            <v>m2</v>
          </cell>
          <cell r="E154">
            <v>0.9075000000000002</v>
          </cell>
          <cell r="F154">
            <v>0</v>
          </cell>
        </row>
        <row r="155">
          <cell r="C155" t="str">
            <v>2 moùng söù ñôû =2*(0,55*0,55)</v>
          </cell>
          <cell r="D155" t="str">
            <v>m2</v>
          </cell>
          <cell r="E155">
            <v>0.60500000000000009</v>
          </cell>
          <cell r="F155">
            <v>0</v>
          </cell>
        </row>
        <row r="156">
          <cell r="C156" t="str">
            <v>2 moùng MTC1 =2*(1,5*1,5)</v>
          </cell>
          <cell r="D156" t="str">
            <v>m2</v>
          </cell>
          <cell r="E156">
            <v>4.5</v>
          </cell>
          <cell r="F156">
            <v>0</v>
          </cell>
        </row>
        <row r="157">
          <cell r="B157" t="str">
            <v>041-112</v>
          </cell>
          <cell r="C157" t="str">
            <v>4 moùng MTC2 =4*(1,5*1,5)</v>
          </cell>
          <cell r="D157" t="str">
            <v>m2</v>
          </cell>
          <cell r="E157">
            <v>9</v>
          </cell>
          <cell r="F157">
            <v>0</v>
          </cell>
        </row>
        <row r="158">
          <cell r="B158" t="str">
            <v>VC-03B</v>
          </cell>
          <cell r="C158" t="str">
            <v>1 moùng daøn tuï buø =2*(1,31*0,3)</v>
          </cell>
          <cell r="D158" t="str">
            <v>m2</v>
          </cell>
          <cell r="E158">
            <v>0.78600000000000003</v>
          </cell>
          <cell r="F158">
            <v>0</v>
          </cell>
        </row>
        <row r="159">
          <cell r="B159" t="str">
            <v>VC-03C</v>
          </cell>
          <cell r="C159" t="str">
            <v>6 moùng truï chieáu saùng =6*(0,5*0,5)</v>
          </cell>
          <cell r="D159" t="str">
            <v>m2</v>
          </cell>
          <cell r="E159">
            <v>1.5</v>
          </cell>
          <cell r="F159">
            <v>0</v>
          </cell>
        </row>
        <row r="160">
          <cell r="B160" t="str">
            <v>041-112</v>
          </cell>
          <cell r="C160" t="str">
            <v>Ñaép ñaát C2  thaønh moùng thieát bò ngoaøi trôøi</v>
          </cell>
          <cell r="D160" t="str">
            <v>m3</v>
          </cell>
          <cell r="E160">
            <v>624.92519803499295</v>
          </cell>
          <cell r="F160">
            <v>0</v>
          </cell>
        </row>
        <row r="161">
          <cell r="B161" t="str">
            <v>VC-03B</v>
          </cell>
          <cell r="C161" t="str">
            <v>Boác xuùc ñaát thöøa leân xuoáng: (Ñaøo-ñaép)x1.3</v>
          </cell>
          <cell r="D161" t="str">
            <v>m3</v>
          </cell>
          <cell r="E161">
            <v>172.20515650000002</v>
          </cell>
          <cell r="F161">
            <v>0</v>
          </cell>
        </row>
        <row r="162">
          <cell r="B162" t="str">
            <v>VC-03C</v>
          </cell>
          <cell r="C162" t="str">
            <v>Chuyeån  ñaát thöøa baèng xe cuùtkít cly 200m</v>
          </cell>
          <cell r="D162" t="str">
            <v>m3</v>
          </cell>
          <cell r="E162">
            <v>180.5</v>
          </cell>
          <cell r="F162">
            <v>0</v>
          </cell>
        </row>
        <row r="163">
          <cell r="C163" t="str">
            <v>COÄNG III</v>
          </cell>
          <cell r="D163" t="str">
            <v/>
          </cell>
          <cell r="E163">
            <v>132.61302084999946</v>
          </cell>
          <cell r="F163">
            <v>0</v>
          </cell>
        </row>
        <row r="164">
          <cell r="C164" t="str">
            <v>IV. MOÙNG MBA LÖÏC</v>
          </cell>
          <cell r="D164" t="str">
            <v/>
          </cell>
          <cell r="E164">
            <v>10.706702084916989</v>
          </cell>
          <cell r="F164">
            <v>0</v>
          </cell>
        </row>
        <row r="165">
          <cell r="B165" t="str">
            <v>031-322</v>
          </cell>
          <cell r="C165" t="str">
            <v>Ñaøo ñaát C2 moùng MBA löïc</v>
          </cell>
          <cell r="D165" t="str">
            <v>m3</v>
          </cell>
          <cell r="E165">
            <v>143.31972293491646</v>
          </cell>
          <cell r="F165">
            <v>0</v>
          </cell>
        </row>
        <row r="166">
          <cell r="B166" t="str">
            <v>221-511</v>
          </cell>
          <cell r="C166" t="str">
            <v>Moùng MBA löïïc
=1/3*1,6*(9,8*7+11,4*8,6+SQRT(9,8*7*11,4*8,6))</v>
          </cell>
          <cell r="D166" t="str">
            <v>m3</v>
          </cell>
          <cell r="E166">
            <v>132.61302084999946</v>
          </cell>
          <cell r="F166">
            <v>0</v>
          </cell>
        </row>
        <row r="167">
          <cell r="C167" t="str">
            <v>Hoá ga MBA löïïc
=1/3*1,6*(1,9*1,6+3,5*3,2+SQRT(1,9*1,6*3,5*3,2))</v>
          </cell>
          <cell r="D167" t="str">
            <v>m3</v>
          </cell>
          <cell r="E167">
            <v>10.706702084916989</v>
          </cell>
          <cell r="F167">
            <v>0</v>
          </cell>
        </row>
        <row r="168">
          <cell r="B168" t="str">
            <v>B3-13e/CÑ79/57C</v>
          </cell>
          <cell r="C168" t="str">
            <v>Ñaép ñaù 5x7 cheøn caùt: =(9,2*6,4+1,7*0,9)*0,15</v>
          </cell>
          <cell r="D168" t="str">
            <v>100m3</v>
          </cell>
          <cell r="E168">
            <v>9.0614999999999987E-2</v>
          </cell>
          <cell r="F168">
            <v>16752000</v>
          </cell>
        </row>
        <row r="169">
          <cell r="B169" t="str">
            <v>221-511</v>
          </cell>
          <cell r="C169" t="str">
            <v>Beùton loùt ñaù 1x2 M100  moùng MBA</v>
          </cell>
          <cell r="D169" t="str">
            <v>m3</v>
          </cell>
          <cell r="E169">
            <v>2.6985000000000006</v>
          </cell>
          <cell r="F169">
            <v>360390</v>
          </cell>
        </row>
        <row r="170">
          <cell r="C170" t="str">
            <v>Moùng MBA löïïc
=(8,8*6+1,3*0,9)*0,05</v>
          </cell>
          <cell r="D170" t="str">
            <v>m3</v>
          </cell>
          <cell r="E170">
            <v>2.6985000000000006</v>
          </cell>
          <cell r="F170">
            <v>0</v>
          </cell>
        </row>
        <row r="171">
          <cell r="B171" t="str">
            <v>221-223</v>
          </cell>
          <cell r="C171" t="str">
            <v>Beùton moùng M250 ñaù 1x2: =(8,6*5,8*0,2+1,1*0,9*0,15)</v>
          </cell>
          <cell r="D171" t="str">
            <v>m3</v>
          </cell>
          <cell r="E171">
            <v>10.124499999999999</v>
          </cell>
          <cell r="F171">
            <v>549409</v>
          </cell>
        </row>
        <row r="172">
          <cell r="B172" t="str">
            <v>224-113</v>
          </cell>
          <cell r="C172" t="str">
            <v>Beùton ñaø M250 ñaù 1x2:</v>
          </cell>
          <cell r="D172" t="str">
            <v>m3</v>
          </cell>
          <cell r="E172">
            <v>6.0019999999999998</v>
          </cell>
          <cell r="F172">
            <v>676342</v>
          </cell>
        </row>
        <row r="173">
          <cell r="C173" t="str">
            <v>2D1: =2*(0,2*0,3*5,5)</v>
          </cell>
          <cell r="D173" t="str">
            <v>m3</v>
          </cell>
          <cell r="E173">
            <v>0.65999999999999992</v>
          </cell>
          <cell r="F173">
            <v>0</v>
          </cell>
        </row>
        <row r="174">
          <cell r="C174" t="str">
            <v>3D2: =3*(0,2*0,3*1,5)</v>
          </cell>
          <cell r="D174" t="str">
            <v>m3</v>
          </cell>
          <cell r="E174">
            <v>0.27</v>
          </cell>
          <cell r="F174">
            <v>0</v>
          </cell>
        </row>
        <row r="175">
          <cell r="C175" t="str">
            <v>2D3: =2*(0,2*0,2*7,7)</v>
          </cell>
          <cell r="D175" t="str">
            <v>m3</v>
          </cell>
          <cell r="E175">
            <v>0.6160000000000001</v>
          </cell>
          <cell r="F175">
            <v>0</v>
          </cell>
        </row>
        <row r="176">
          <cell r="C176" t="str">
            <v>2D4: =2*(0,2*0,2*4,8)</v>
          </cell>
          <cell r="D176" t="str">
            <v>m3</v>
          </cell>
          <cell r="E176">
            <v>0.38400000000000006</v>
          </cell>
          <cell r="F176">
            <v>0</v>
          </cell>
        </row>
        <row r="177">
          <cell r="B177" t="str">
            <v>222-413</v>
          </cell>
          <cell r="C177" t="str">
            <v>2D5: =2*(0,3*0,3*8,6)</v>
          </cell>
          <cell r="D177" t="str">
            <v>m3</v>
          </cell>
          <cell r="E177">
            <v>1.5479999999999998</v>
          </cell>
          <cell r="F177">
            <v>0</v>
          </cell>
        </row>
        <row r="178">
          <cell r="C178" t="str">
            <v>3D6: =3*(0,3*0,3*5,2)</v>
          </cell>
          <cell r="D178" t="str">
            <v>m3</v>
          </cell>
          <cell r="E178">
            <v>1.4039999999999999</v>
          </cell>
          <cell r="F178">
            <v>0</v>
          </cell>
        </row>
        <row r="179">
          <cell r="C179" t="str">
            <v>G1: =0,2*0,2*(5,6+8,4)*2</v>
          </cell>
          <cell r="D179" t="str">
            <v>m3</v>
          </cell>
          <cell r="E179">
            <v>1.1200000000000001</v>
          </cell>
          <cell r="F179">
            <v>0</v>
          </cell>
        </row>
        <row r="180">
          <cell r="B180" t="str">
            <v>222-413</v>
          </cell>
          <cell r="C180" t="str">
            <v>Beùton coät M250 ñaù 1x2</v>
          </cell>
          <cell r="D180" t="str">
            <v>m3</v>
          </cell>
          <cell r="E180">
            <v>0.56000000000000005</v>
          </cell>
          <cell r="F180">
            <v>709860</v>
          </cell>
        </row>
        <row r="181">
          <cell r="B181" t="str">
            <v>240-110</v>
          </cell>
          <cell r="C181" t="str">
            <v>6C1: =6*(0,3*0,3*1)</v>
          </cell>
          <cell r="D181" t="str">
            <v>m3</v>
          </cell>
          <cell r="E181">
            <v>0.54</v>
          </cell>
          <cell r="F181">
            <v>0</v>
          </cell>
        </row>
        <row r="182">
          <cell r="B182" t="str">
            <v>240-511</v>
          </cell>
          <cell r="C182" t="str">
            <v>14C2: =14*(0,2*0,2*1,2)</v>
          </cell>
          <cell r="D182" t="str">
            <v>m3</v>
          </cell>
          <cell r="E182">
            <v>0.67200000000000015</v>
          </cell>
          <cell r="F182">
            <v>0</v>
          </cell>
        </row>
        <row r="183">
          <cell r="B183" t="str">
            <v>225-113</v>
          </cell>
          <cell r="C183" t="str">
            <v>Beùton saøn MBA M250 ñaù 1x2: =2,1*5,5*0,2</v>
          </cell>
          <cell r="D183" t="str">
            <v>m3</v>
          </cell>
          <cell r="E183">
            <v>2.31</v>
          </cell>
          <cell r="F183">
            <v>646225</v>
          </cell>
        </row>
        <row r="184">
          <cell r="B184" t="str">
            <v>240-110</v>
          </cell>
          <cell r="C184" t="str">
            <v>Gia coâng laép ñaët saét troøn d=&lt;10 cho moùng + baûn ñôû: 37,4kg</v>
          </cell>
          <cell r="D184" t="str">
            <v>Taán</v>
          </cell>
          <cell r="E184">
            <v>3.7400000000000003E-2</v>
          </cell>
          <cell r="F184">
            <v>3995100</v>
          </cell>
        </row>
        <row r="185">
          <cell r="B185" t="str">
            <v>240-511</v>
          </cell>
          <cell r="C185" t="str">
            <v>Gia coâng laép ñaët saét troøn d=&lt;10 cho ñaø 259,3kg</v>
          </cell>
          <cell r="D185" t="str">
            <v>Taán</v>
          </cell>
          <cell r="E185">
            <v>0.25929999999999997</v>
          </cell>
          <cell r="F185">
            <v>3995100</v>
          </cell>
        </row>
        <row r="186">
          <cell r="B186" t="str">
            <v>240-411</v>
          </cell>
          <cell r="C186" t="str">
            <v>Gia coâng laép ñaët saét troøn d=&lt;10 cho coät: 20,51kg</v>
          </cell>
          <cell r="D186" t="str">
            <v>Taán</v>
          </cell>
          <cell r="E186">
            <v>2.051E-2</v>
          </cell>
          <cell r="F186">
            <v>3995100</v>
          </cell>
        </row>
        <row r="187">
          <cell r="B187" t="str">
            <v>240-120</v>
          </cell>
          <cell r="C187" t="str">
            <v>Gia coâng laép ñaët saét troøn d=&lt;18 cho moùng + baûn ñôû: 1151kg</v>
          </cell>
          <cell r="D187" t="str">
            <v>Taán</v>
          </cell>
          <cell r="E187">
            <v>1.151</v>
          </cell>
          <cell r="F187">
            <v>3938460</v>
          </cell>
        </row>
        <row r="188">
          <cell r="B188" t="str">
            <v>240-521</v>
          </cell>
          <cell r="C188" t="str">
            <v>Gia coâng laép ñaët saét troøn d=&lt;18 cho ñaø 525,46kg</v>
          </cell>
          <cell r="D188" t="str">
            <v>Taán</v>
          </cell>
          <cell r="E188">
            <v>0.52546000000000004</v>
          </cell>
          <cell r="F188">
            <v>3939900</v>
          </cell>
        </row>
        <row r="189">
          <cell r="B189" t="str">
            <v>240-421</v>
          </cell>
          <cell r="C189" t="str">
            <v>Gia coâng laép ñaët saét troøn d=&lt;18 cho coät: 222,73kg</v>
          </cell>
          <cell r="D189" t="str">
            <v>Taán</v>
          </cell>
          <cell r="E189">
            <v>0.22273000000000001</v>
          </cell>
          <cell r="F189">
            <v>3940620</v>
          </cell>
        </row>
        <row r="190">
          <cell r="A190" t="str">
            <v>CKSH</v>
          </cell>
          <cell r="B190" t="str">
            <v>240-531</v>
          </cell>
          <cell r="C190" t="str">
            <v>Gia coâng laép ñaët saét troøn d&gt;18 cho ñaø 402kg</v>
          </cell>
          <cell r="D190" t="str">
            <v>Taán</v>
          </cell>
          <cell r="E190">
            <v>0.40200000000000002</v>
          </cell>
          <cell r="F190">
            <v>3947952</v>
          </cell>
        </row>
        <row r="191">
          <cell r="B191" t="str">
            <v>208-232</v>
          </cell>
          <cell r="C191" t="str">
            <v>Xaây töôøng 20 vuõa M75 gaïch theû: =25,2*1,2+2,5*1,6</v>
          </cell>
          <cell r="D191" t="str">
            <v>m2</v>
          </cell>
          <cell r="E191">
            <v>34.239999999999995</v>
          </cell>
          <cell r="F191">
            <v>52584</v>
          </cell>
        </row>
        <row r="192">
          <cell r="A192" t="str">
            <v>STP-MBA</v>
          </cell>
          <cell r="B192" t="str">
            <v>ÑM-3285</v>
          </cell>
          <cell r="C192" t="str">
            <v>Gia coâng, maï  keõm caáu kieän saét hình MBA : 1271kg</v>
          </cell>
          <cell r="D192" t="str">
            <v>Taán</v>
          </cell>
          <cell r="E192">
            <v>1.2709999999999999</v>
          </cell>
          <cell r="F192">
            <v>10500000</v>
          </cell>
        </row>
        <row r="193">
          <cell r="A193" t="str">
            <v>CKSH</v>
          </cell>
          <cell r="B193" t="str">
            <v>505-810</v>
          </cell>
          <cell r="C193" t="str">
            <v>Laép ñaët caáu kieän saét hình MBA: 1271kg</v>
          </cell>
          <cell r="D193" t="str">
            <v>Taán</v>
          </cell>
          <cell r="E193">
            <v>1.2709999999999999</v>
          </cell>
          <cell r="F193">
            <v>705600</v>
          </cell>
        </row>
        <row r="194">
          <cell r="B194" t="str">
            <v>672-122</v>
          </cell>
          <cell r="C194" t="str">
            <v xml:space="preserve">Laùng vöõa M100 daøy 2cm </v>
          </cell>
          <cell r="D194" t="str">
            <v>m2</v>
          </cell>
          <cell r="E194">
            <v>150.43</v>
          </cell>
          <cell r="F194">
            <v>7171</v>
          </cell>
        </row>
        <row r="195">
          <cell r="C195" t="str">
            <v>Vaùch : =2*(5,6+8,4)*1,8*2 maët+3*0,9*1,8</v>
          </cell>
          <cell r="D195" t="str">
            <v>m2</v>
          </cell>
          <cell r="E195">
            <v>105.66</v>
          </cell>
          <cell r="F195">
            <v>0</v>
          </cell>
        </row>
        <row r="196">
          <cell r="A196" t="str">
            <v>BDC12-100</v>
          </cell>
          <cell r="B196" t="str">
            <v>TT</v>
          </cell>
          <cell r="C196" t="str">
            <v>Ñaùy : =5,4*8,2+0,7*0,7</v>
          </cell>
          <cell r="D196" t="str">
            <v>m2</v>
          </cell>
          <cell r="E196">
            <v>44.77</v>
          </cell>
          <cell r="F196">
            <v>0</v>
          </cell>
        </row>
        <row r="197">
          <cell r="A197" t="str">
            <v>BDC12-100</v>
          </cell>
          <cell r="B197" t="str">
            <v>TT</v>
          </cell>
          <cell r="C197" t="str">
            <v>Saûn xuaát laép ñaët caùc phuï kieän cho löôùi loïc MBA :Bulong daõn chaân (Hieti HLC) d12-100</v>
          </cell>
          <cell r="D197" t="str">
            <v>boä</v>
          </cell>
          <cell r="E197">
            <v>10</v>
          </cell>
          <cell r="F197">
            <v>15000</v>
          </cell>
        </row>
        <row r="198">
          <cell r="A198" t="str">
            <v>BÑC12-80</v>
          </cell>
          <cell r="B198" t="str">
            <v>TT</v>
          </cell>
          <cell r="C198" t="str">
            <v>Saûn xuaát laép ñaët caùc phuï kieän cho löôùi loïc MBA :Bulong ñuoâi caù d12-80</v>
          </cell>
          <cell r="D198" t="str">
            <v>boä</v>
          </cell>
          <cell r="E198">
            <v>12</v>
          </cell>
          <cell r="F198">
            <v>4000</v>
          </cell>
        </row>
        <row r="199">
          <cell r="A199" t="str">
            <v>STK140</v>
          </cell>
          <cell r="B199" t="str">
            <v>K1-051x3SR</v>
          </cell>
          <cell r="C199" t="str">
            <v>Saûn xuaát laép ñaët oáng STK D140 noái MBA vaø Beå daàu söï coá</v>
          </cell>
          <cell r="D199" t="str">
            <v>m</v>
          </cell>
          <cell r="E199">
            <v>10</v>
          </cell>
          <cell r="F199">
            <v>139293</v>
          </cell>
        </row>
        <row r="200">
          <cell r="A200" t="str">
            <v>Ma-STK140</v>
          </cell>
          <cell r="B200" t="str">
            <v>K2-451SR3</v>
          </cell>
          <cell r="C200" t="str">
            <v xml:space="preserve">Saûn xuaát laép ñaët oáng manchon STK D140 </v>
          </cell>
          <cell r="D200" t="str">
            <v>Caùi</v>
          </cell>
          <cell r="E200">
            <v>1</v>
          </cell>
          <cell r="F200">
            <v>18297</v>
          </cell>
        </row>
        <row r="201">
          <cell r="B201" t="str">
            <v>041-112</v>
          </cell>
          <cell r="C201" t="str">
            <v>Ñaát ñaát C2 moùng MBA</v>
          </cell>
          <cell r="D201" t="str">
            <v>m3</v>
          </cell>
          <cell r="E201">
            <v>63.511722934916463</v>
          </cell>
          <cell r="F201">
            <v>0</v>
          </cell>
        </row>
        <row r="202">
          <cell r="B202" t="str">
            <v>VC-03B</v>
          </cell>
          <cell r="C202" t="str">
            <v>Boác xuùc ñaát thöøa leân xuoáng ,tôi x1.3</v>
          </cell>
          <cell r="D202" t="str">
            <v>m3</v>
          </cell>
          <cell r="E202">
            <v>103.7504</v>
          </cell>
          <cell r="F202">
            <v>0</v>
          </cell>
        </row>
        <row r="203">
          <cell r="B203" t="str">
            <v>VC-03C</v>
          </cell>
          <cell r="C203" t="str">
            <v>Chuyeån  ñaát thöøa baèng xe cuùtkít cly 200m</v>
          </cell>
          <cell r="D203" t="str">
            <v>m3</v>
          </cell>
          <cell r="E203">
            <v>103.75</v>
          </cell>
          <cell r="F203">
            <v>0</v>
          </cell>
        </row>
        <row r="204">
          <cell r="B204" t="str">
            <v>B13-4/CÑ79/57</v>
          </cell>
          <cell r="C204" t="str">
            <v>Xeáp ñaù 5x7 choáng chaùy cho MBA löïc</v>
          </cell>
          <cell r="D204" t="str">
            <v>m3</v>
          </cell>
          <cell r="E204">
            <v>8.19</v>
          </cell>
          <cell r="F204">
            <v>121800</v>
          </cell>
        </row>
        <row r="205">
          <cell r="C205" t="str">
            <v>COÄNG IV</v>
          </cell>
          <cell r="D205" t="str">
            <v/>
          </cell>
          <cell r="F205">
            <v>0</v>
          </cell>
        </row>
        <row r="206">
          <cell r="B206" t="str">
            <v>031-322</v>
          </cell>
          <cell r="C206" t="str">
            <v>V. MOÙNG BEÅ DAÀU SÖÏ COÁ</v>
          </cell>
          <cell r="D206" t="str">
            <v/>
          </cell>
          <cell r="E206">
            <v>141.74470491867743</v>
          </cell>
          <cell r="F206">
            <v>0</v>
          </cell>
        </row>
        <row r="207">
          <cell r="B207" t="str">
            <v>031-322</v>
          </cell>
          <cell r="C207" t="str">
            <v>Ñaøo ñaát C2 moùng BDSC: =1/3*2,5*(7,2*5,4+9,7*7,9+SQRT(7,2*5,4*9,7*7,9))</v>
          </cell>
          <cell r="D207" t="str">
            <v>m3</v>
          </cell>
          <cell r="E207">
            <v>141.74470491867743</v>
          </cell>
          <cell r="F207">
            <v>0</v>
          </cell>
        </row>
        <row r="208">
          <cell r="B208" t="str">
            <v>221-511</v>
          </cell>
          <cell r="C208" t="str">
            <v xml:space="preserve">Beùton loùt ñaù 1x2 M100: =6,6*4,8*0,05 </v>
          </cell>
          <cell r="D208" t="str">
            <v>m3</v>
          </cell>
          <cell r="E208">
            <v>1.5839999999999999</v>
          </cell>
          <cell r="F208">
            <v>360390</v>
          </cell>
        </row>
        <row r="209">
          <cell r="B209" t="str">
            <v>221-222</v>
          </cell>
          <cell r="C209" t="str">
            <v>Beùton moùng M200 ñaù 1x2: =4,6*6,4*0,2+(0,2+0,4)/2*0,2*4*0,5</v>
          </cell>
          <cell r="D209" t="str">
            <v>m3</v>
          </cell>
          <cell r="E209">
            <v>6.008</v>
          </cell>
          <cell r="F209">
            <v>499457</v>
          </cell>
        </row>
        <row r="210">
          <cell r="B210" t="str">
            <v>222-412</v>
          </cell>
          <cell r="C210" t="str">
            <v>Beùton coät M200 ñaù 1x2: =12coät*(0,2*0,3*1,8)</v>
          </cell>
          <cell r="D210" t="str">
            <v>m3</v>
          </cell>
          <cell r="E210">
            <v>1.296</v>
          </cell>
          <cell r="F210">
            <v>659908</v>
          </cell>
        </row>
        <row r="211">
          <cell r="B211" t="str">
            <v>224-112</v>
          </cell>
          <cell r="C211" t="str">
            <v>Beùton ñaø giaèng M200 ñaù 1x2 BDSC</v>
          </cell>
          <cell r="D211" t="str">
            <v>m3</v>
          </cell>
          <cell r="E211">
            <v>2.6620000000000004</v>
          </cell>
          <cell r="F211">
            <v>626389</v>
          </cell>
        </row>
        <row r="212">
          <cell r="C212" t="str">
            <v>Ñaø giaèng giöõa beå daàu söï coá
=2*(0.2*0.2)*(6+4.2)</v>
          </cell>
          <cell r="D212" t="str">
            <v>m3</v>
          </cell>
          <cell r="E212">
            <v>0.81600000000000006</v>
          </cell>
          <cell r="F212">
            <v>0</v>
          </cell>
        </row>
        <row r="213">
          <cell r="C213" t="str">
            <v>Ñaø giaèng treân beå daàu söï coá
=2*(0.2*0.25+0.1*0.1)*(6+4.2)</v>
          </cell>
          <cell r="D213" t="str">
            <v>m3</v>
          </cell>
          <cell r="E213">
            <v>1.224</v>
          </cell>
          <cell r="F213">
            <v>0</v>
          </cell>
        </row>
        <row r="214">
          <cell r="C214" t="str">
            <v>Ñaø giaèng treân beå daàu söï coá
=3*(0.2*0.25*3,8)</v>
          </cell>
          <cell r="D214" t="str">
            <v>m3</v>
          </cell>
          <cell r="E214">
            <v>0.57000000000000006</v>
          </cell>
          <cell r="F214">
            <v>0</v>
          </cell>
        </row>
        <row r="215">
          <cell r="B215" t="str">
            <v>240-110</v>
          </cell>
          <cell r="C215" t="str">
            <v>Ñaø giaèng treân beå daàu söï coá
=1*(0.2*0.2*1.3)</v>
          </cell>
          <cell r="D215" t="str">
            <v>m3</v>
          </cell>
          <cell r="E215">
            <v>5.2000000000000011E-2</v>
          </cell>
          <cell r="F215">
            <v>0</v>
          </cell>
        </row>
        <row r="216">
          <cell r="B216" t="str">
            <v>240-110</v>
          </cell>
          <cell r="C216" t="str">
            <v>Gia coâng laép ñaët saét troøn d=&lt;10 cho moùng: 329kg</v>
          </cell>
          <cell r="D216" t="str">
            <v>Taán</v>
          </cell>
          <cell r="E216">
            <v>0.32900000000000001</v>
          </cell>
          <cell r="F216">
            <v>3995100</v>
          </cell>
        </row>
        <row r="217">
          <cell r="B217" t="str">
            <v>240-120</v>
          </cell>
          <cell r="C217" t="str">
            <v>Gia coâng laép ñaët saét troøn d=&lt;18 cho moùng: 1079kg</v>
          </cell>
          <cell r="D217" t="str">
            <v>Taán</v>
          </cell>
          <cell r="E217">
            <v>1.079</v>
          </cell>
          <cell r="F217">
            <v>3938460</v>
          </cell>
        </row>
        <row r="218">
          <cell r="B218" t="str">
            <v>300-512</v>
          </cell>
          <cell r="C218" t="str">
            <v>Beùton M200 ñan ñuùc saün ñaù 1x2: =38caùi*(0,415*1,495*0,09)</v>
          </cell>
          <cell r="D218" t="str">
            <v>m3</v>
          </cell>
          <cell r="E218">
            <v>2.1218534999999998</v>
          </cell>
          <cell r="F218">
            <v>442960</v>
          </cell>
        </row>
        <row r="219">
          <cell r="B219" t="str">
            <v>09-09</v>
          </cell>
          <cell r="C219" t="str">
            <v>Laép ñaët taám ñan Beùton coát theùp cho BDSC</v>
          </cell>
          <cell r="D219" t="str">
            <v>Caùi</v>
          </cell>
          <cell r="E219">
            <v>38</v>
          </cell>
          <cell r="F219">
            <v>0</v>
          </cell>
        </row>
        <row r="220">
          <cell r="A220" t="str">
            <v>CKSH</v>
          </cell>
          <cell r="B220" t="str">
            <v>500-521</v>
          </cell>
          <cell r="C220" t="str">
            <v>Gia coâng caáu kieän saét hình BDSC: 104,1kg</v>
          </cell>
          <cell r="D220" t="str">
            <v>Taán</v>
          </cell>
          <cell r="E220">
            <v>0.104</v>
          </cell>
          <cell r="F220">
            <v>5229740</v>
          </cell>
        </row>
        <row r="221">
          <cell r="A221" t="str">
            <v>CKSH</v>
          </cell>
          <cell r="B221" t="str">
            <v>505-810</v>
          </cell>
          <cell r="C221" t="str">
            <v>Laép ñaët caáu kieän saét hình BDSC</v>
          </cell>
          <cell r="D221" t="str">
            <v>Taán</v>
          </cell>
          <cell r="E221">
            <v>0.104</v>
          </cell>
          <cell r="F221">
            <v>705600</v>
          </cell>
        </row>
        <row r="222">
          <cell r="B222" t="str">
            <v>703-430</v>
          </cell>
          <cell r="C222" t="str">
            <v>Sôn choáng ró 2 lôùp cho caáu kieän saét hình beå daàu söï coá</v>
          </cell>
          <cell r="D222" t="str">
            <v>m2</v>
          </cell>
          <cell r="E222">
            <v>5</v>
          </cell>
          <cell r="F222">
            <v>4974</v>
          </cell>
        </row>
        <row r="223">
          <cell r="B223" t="str">
            <v>703-430</v>
          </cell>
          <cell r="C223" t="str">
            <v>Sôn daàu 2 lôùp cho caáu kieän saét hình beå daàu söï coá</v>
          </cell>
          <cell r="D223" t="str">
            <v>m2</v>
          </cell>
          <cell r="E223">
            <v>5</v>
          </cell>
          <cell r="F223">
            <v>4974</v>
          </cell>
        </row>
        <row r="224">
          <cell r="B224" t="str">
            <v>208-232</v>
          </cell>
          <cell r="C224" t="str">
            <v>Xaây töôøng 20 vuõa M75 gaïch theû BDSC: =2*(4,2+6)*1,8</v>
          </cell>
          <cell r="D224" t="str">
            <v>m2</v>
          </cell>
          <cell r="E224">
            <v>36.72</v>
          </cell>
          <cell r="F224">
            <v>52584</v>
          </cell>
        </row>
        <row r="225">
          <cell r="B225" t="str">
            <v>672-122</v>
          </cell>
          <cell r="C225" t="str">
            <v xml:space="preserve">Laùng vöõa M100 daøy 2cm </v>
          </cell>
          <cell r="D225" t="str">
            <v>m2</v>
          </cell>
          <cell r="E225">
            <v>125.2</v>
          </cell>
          <cell r="F225">
            <v>7171</v>
          </cell>
        </row>
        <row r="226">
          <cell r="C226" t="str">
            <v>Vaùch : =2*2*(4,2+6)*2,5</v>
          </cell>
          <cell r="D226" t="str">
            <v>m2</v>
          </cell>
          <cell r="E226">
            <v>102</v>
          </cell>
          <cell r="F226">
            <v>0</v>
          </cell>
        </row>
        <row r="227">
          <cell r="A227" t="str">
            <v>PUMP2</v>
          </cell>
          <cell r="B227" t="str">
            <v>TT</v>
          </cell>
          <cell r="C227" t="str">
            <v>Ñaùy : =4*5,8</v>
          </cell>
          <cell r="D227" t="str">
            <v>m2</v>
          </cell>
          <cell r="E227">
            <v>23.2</v>
          </cell>
          <cell r="F227">
            <v>0</v>
          </cell>
        </row>
        <row r="228">
          <cell r="A228" t="str">
            <v>PUMP2</v>
          </cell>
          <cell r="B228" t="str">
            <v>TT</v>
          </cell>
          <cell r="C228" t="str">
            <v>Laép ñaët maùt bôm 2HP cho Beå daàu söï coá (B caáp)</v>
          </cell>
          <cell r="D228" t="str">
            <v>boä</v>
          </cell>
          <cell r="E228">
            <v>1</v>
          </cell>
          <cell r="F228">
            <v>2000000</v>
          </cell>
        </row>
        <row r="229">
          <cell r="B229" t="str">
            <v>041-112</v>
          </cell>
          <cell r="C229" t="str">
            <v>Ñaát ñaát C2 moùng BDSC: =KL ñaøo-4,6*6,2*2,5</v>
          </cell>
          <cell r="D229" t="str">
            <v>m3</v>
          </cell>
          <cell r="E229">
            <v>70.444704918677431</v>
          </cell>
          <cell r="F229">
            <v>0</v>
          </cell>
        </row>
        <row r="230">
          <cell r="B230" t="str">
            <v>VC-03B</v>
          </cell>
          <cell r="C230" t="str">
            <v>Boác xuùc ñaát thöøa leân xuoáng ,tôi x1.3</v>
          </cell>
          <cell r="D230" t="str">
            <v>m3</v>
          </cell>
          <cell r="E230">
            <v>92.69</v>
          </cell>
          <cell r="F230">
            <v>0</v>
          </cell>
        </row>
        <row r="231">
          <cell r="B231" t="str">
            <v>VC-03C</v>
          </cell>
          <cell r="C231" t="str">
            <v>Chuyeån  ñaát thöøa baèng xe cuùt-kít cly 200m</v>
          </cell>
          <cell r="D231" t="str">
            <v>m3</v>
          </cell>
          <cell r="E231">
            <v>92.69</v>
          </cell>
          <cell r="F231">
            <v>0</v>
          </cell>
        </row>
        <row r="232">
          <cell r="C232" t="str">
            <v>COÄNG IV</v>
          </cell>
          <cell r="D232" t="str">
            <v/>
          </cell>
          <cell r="F232">
            <v>0</v>
          </cell>
        </row>
        <row r="233">
          <cell r="B233" t="str">
            <v>031-732</v>
          </cell>
          <cell r="C233" t="str">
            <v xml:space="preserve">V. ÑÖÔØNG GIAO THOÂNG </v>
          </cell>
          <cell r="D233" t="str">
            <v/>
          </cell>
          <cell r="E233">
            <v>508.55259000000001</v>
          </cell>
          <cell r="F233">
            <v>0</v>
          </cell>
        </row>
        <row r="234">
          <cell r="B234" t="str">
            <v>031-732</v>
          </cell>
          <cell r="C234" t="str">
            <v>Ñaøo neàn ñöôøng ñaát C2</v>
          </cell>
          <cell r="D234" t="str">
            <v>m3</v>
          </cell>
          <cell r="E234">
            <v>508.55259000000001</v>
          </cell>
          <cell r="F234">
            <v>0</v>
          </cell>
        </row>
        <row r="235">
          <cell r="C235" t="str">
            <v>Ñöôøng ñaù daêm</v>
          </cell>
          <cell r="D235" t="str">
            <v/>
          </cell>
          <cell r="E235">
            <v>46.199999999999996</v>
          </cell>
          <cell r="F235">
            <v>0</v>
          </cell>
        </row>
        <row r="236">
          <cell r="B236" t="str">
            <v>224-113</v>
          </cell>
          <cell r="C236" t="str">
            <v>Ñoaïn thaúng : =33*4*0.35</v>
          </cell>
          <cell r="D236" t="str">
            <v/>
          </cell>
          <cell r="E236">
            <v>46.199999999999996</v>
          </cell>
          <cell r="F236">
            <v>0</v>
          </cell>
        </row>
        <row r="237">
          <cell r="C237" t="str">
            <v>2 Ñoaïn cua : =2*(6*6-3.14*6*6/4)*0.35</v>
          </cell>
          <cell r="D237" t="str">
            <v/>
          </cell>
          <cell r="E237">
            <v>5.418000000000001</v>
          </cell>
          <cell r="F237">
            <v>0</v>
          </cell>
        </row>
        <row r="238">
          <cell r="C238" t="str">
            <v>Ñoaïn coång : =(3+4,5)/2*1,5*0,35</v>
          </cell>
          <cell r="D238" t="str">
            <v/>
          </cell>
          <cell r="E238">
            <v>1.9687499999999998</v>
          </cell>
          <cell r="F238">
            <v>0</v>
          </cell>
        </row>
        <row r="239">
          <cell r="C239" t="str">
            <v>Ñöôøng beùton:</v>
          </cell>
          <cell r="D239" t="str">
            <v/>
          </cell>
          <cell r="E239">
            <v>155.1</v>
          </cell>
          <cell r="F239">
            <v>0</v>
          </cell>
        </row>
        <row r="240">
          <cell r="C240" t="str">
            <v>Ñöôøng 4m: =(24+31)*4,7*0,6</v>
          </cell>
          <cell r="D240" t="str">
            <v/>
          </cell>
          <cell r="E240">
            <v>155.1</v>
          </cell>
          <cell r="F240">
            <v>0</v>
          </cell>
        </row>
        <row r="241">
          <cell r="C241" t="str">
            <v>Ñöôøng 3,5m: =(2*31+28)*4,2*0,6</v>
          </cell>
          <cell r="D241" t="str">
            <v/>
          </cell>
          <cell r="E241">
            <v>226.79999999999998</v>
          </cell>
          <cell r="F241">
            <v>0</v>
          </cell>
        </row>
        <row r="242">
          <cell r="C242" t="str">
            <v>3 cong: =3*3,14*5,2/2*4,2*0,6</v>
          </cell>
          <cell r="D242" t="str">
            <v/>
          </cell>
          <cell r="E242">
            <v>61.719840000000005</v>
          </cell>
          <cell r="F242">
            <v>0</v>
          </cell>
        </row>
        <row r="243">
          <cell r="C243" t="str">
            <v>2 cua: =2*(3,5*3,5/2*0,6</v>
          </cell>
          <cell r="E243">
            <v>7.35</v>
          </cell>
        </row>
        <row r="244">
          <cell r="B244" t="str">
            <v>B3-3/CÑ79</v>
          </cell>
          <cell r="C244" t="str">
            <v>Coång: =(2,85+4,35)/2*1,85*0,6</v>
          </cell>
          <cell r="D244" t="str">
            <v>100m2</v>
          </cell>
          <cell r="E244">
            <v>3.9959999999999996</v>
          </cell>
          <cell r="F244">
            <v>0</v>
          </cell>
        </row>
        <row r="245">
          <cell r="B245" t="str">
            <v>B3-3/CÑ79</v>
          </cell>
          <cell r="C245" t="str">
            <v>Caùn nguyeân thoå</v>
          </cell>
          <cell r="D245" t="str">
            <v>100m2</v>
          </cell>
          <cell r="E245">
            <v>9.1</v>
          </cell>
          <cell r="F245">
            <v>0</v>
          </cell>
        </row>
        <row r="246">
          <cell r="B246" t="str">
            <v>B3-13e/CÑ79/57P</v>
          </cell>
          <cell r="C246" t="str">
            <v>Ñöôøng ñaù daêm</v>
          </cell>
          <cell r="D246" t="str">
            <v/>
          </cell>
          <cell r="E246">
            <v>0.3</v>
          </cell>
          <cell r="F246">
            <v>0</v>
          </cell>
        </row>
        <row r="247">
          <cell r="B247" t="str">
            <v>B3-13e/CÑ79/57P</v>
          </cell>
          <cell r="C247" t="str">
            <v>Laøm moùng ñöôøng ñaù 5x7 cheøn phuùn daøy 0,2m: =150m2*0,2</v>
          </cell>
          <cell r="D247" t="str">
            <v>100m3</v>
          </cell>
          <cell r="E247">
            <v>0.3</v>
          </cell>
          <cell r="F247">
            <v>16752000</v>
          </cell>
        </row>
        <row r="248">
          <cell r="B248" t="str">
            <v>114-213</v>
          </cell>
          <cell r="C248" t="str">
            <v>Laøm maët ñöôøng ñaù 1x2 cheøn phuùn daày10cm</v>
          </cell>
          <cell r="D248" t="str">
            <v>100m2</v>
          </cell>
          <cell r="E248">
            <v>1.5</v>
          </cell>
          <cell r="F248">
            <v>241620</v>
          </cell>
        </row>
        <row r="249">
          <cell r="B249" t="str">
            <v>B3-14eù/CÑ79</v>
          </cell>
          <cell r="C249" t="str">
            <v>Traõi caùn ñaù mi 25l/m2 ; =1,5*0,025</v>
          </cell>
          <cell r="D249" t="str">
            <v>100m3</v>
          </cell>
          <cell r="E249">
            <v>4.0000000000000002E-4</v>
          </cell>
          <cell r="F249">
            <v>15828000</v>
          </cell>
        </row>
        <row r="250">
          <cell r="B250" t="str">
            <v>B3-13e/CÑ79/46C</v>
          </cell>
          <cell r="C250" t="str">
            <v>Ñöôøng beùton</v>
          </cell>
          <cell r="D250" t="str">
            <v/>
          </cell>
          <cell r="E250">
            <v>1.2617290000000001</v>
          </cell>
          <cell r="F250">
            <v>0</v>
          </cell>
        </row>
        <row r="251">
          <cell r="B251" t="str">
            <v>B3-13e/CÑ79/46C</v>
          </cell>
          <cell r="C251" t="str">
            <v>Laøm moùng ñaù 4x6 keïp caùt daøy 0,2m</v>
          </cell>
          <cell r="D251" t="str">
            <v>100m3</v>
          </cell>
          <cell r="E251">
            <v>1.2617290000000001</v>
          </cell>
          <cell r="F251">
            <v>16752000</v>
          </cell>
        </row>
        <row r="252">
          <cell r="C252" t="str">
            <v>Ñöôøng 4m: =(24+31)*4*0,2</v>
          </cell>
          <cell r="D252" t="str">
            <v>100m3</v>
          </cell>
          <cell r="E252">
            <v>44</v>
          </cell>
          <cell r="F252">
            <v>0</v>
          </cell>
        </row>
        <row r="253">
          <cell r="C253" t="str">
            <v>Ñoaïn coång: =(2,5+4)/2*1,5*0,2</v>
          </cell>
          <cell r="D253" t="str">
            <v>100m3</v>
          </cell>
          <cell r="E253">
            <v>0.97500000000000009</v>
          </cell>
          <cell r="F253">
            <v>0</v>
          </cell>
        </row>
        <row r="254">
          <cell r="C254" t="str">
            <v>Ñoaïn cua : =2*(3,5*3,5-3,14*3,5*3,5/4)*0,2</v>
          </cell>
          <cell r="D254" t="str">
            <v>100m3</v>
          </cell>
          <cell r="E254">
            <v>1.0534999999999997</v>
          </cell>
          <cell r="F254">
            <v>0</v>
          </cell>
        </row>
        <row r="255">
          <cell r="C255" t="str">
            <v>Ñöôøng 3,5m : =90*3,5*0,2</v>
          </cell>
          <cell r="D255" t="str">
            <v>100m3</v>
          </cell>
          <cell r="E255">
            <v>63</v>
          </cell>
          <cell r="F255">
            <v>0</v>
          </cell>
        </row>
        <row r="256">
          <cell r="B256" t="str">
            <v>B3-13/CÑ79</v>
          </cell>
          <cell r="C256" t="str">
            <v>Ñoaïn cong: =3*3,14*5,2/2*3,5*0,2</v>
          </cell>
          <cell r="D256" t="str">
            <v>100m3</v>
          </cell>
          <cell r="E256">
            <v>17.144400000000001</v>
          </cell>
          <cell r="F256">
            <v>0</v>
          </cell>
        </row>
        <row r="257">
          <cell r="B257" t="str">
            <v>B3-13/CÑ79</v>
          </cell>
          <cell r="C257" t="str">
            <v>Laøm laêng truï thoaùt nöôùc (ñaù 4x6,1x2 )</v>
          </cell>
          <cell r="D257" t="str">
            <v>100m3</v>
          </cell>
          <cell r="E257">
            <v>0.23271149999999999</v>
          </cell>
          <cell r="F257">
            <v>18384400</v>
          </cell>
        </row>
        <row r="258">
          <cell r="C258" t="str">
            <v>Vaønh trong: =(31*2+28*2+3,14*3,5/2*4)*0,2*0,35</v>
          </cell>
          <cell r="D258" t="str">
            <v>m3</v>
          </cell>
          <cell r="E258">
            <v>9.7985999999999986</v>
          </cell>
          <cell r="F258">
            <v>0</v>
          </cell>
        </row>
        <row r="259">
          <cell r="B259" t="str">
            <v>221-511</v>
          </cell>
          <cell r="C259" t="str">
            <v>Vaønh ngoaøi: =(24+116+3*3,14*7/2+3,14*3,5/2+14)*0,2*0,35</v>
          </cell>
          <cell r="D259" t="str">
            <v>m3</v>
          </cell>
          <cell r="E259">
            <v>13.47255</v>
          </cell>
          <cell r="F259">
            <v>0</v>
          </cell>
        </row>
        <row r="260">
          <cell r="B260" t="str">
            <v>221-511</v>
          </cell>
          <cell r="C260" t="str">
            <v xml:space="preserve">Beùton loùt ñaù 1x2 M100  ñöôøng giao thoâng </v>
          </cell>
          <cell r="D260" t="str">
            <v>m3</v>
          </cell>
          <cell r="E260">
            <v>34.108104999999995</v>
          </cell>
          <cell r="F260">
            <v>360390</v>
          </cell>
        </row>
        <row r="261">
          <cell r="C261" t="str">
            <v>Ñöôøng 4m + ñoaïn coång:
=((24+31)*4,3+(2,8+4,3)/2*1,5)*0,05</v>
          </cell>
          <cell r="D261" t="str">
            <v>m3</v>
          </cell>
          <cell r="E261">
            <v>12.09125</v>
          </cell>
          <cell r="F261">
            <v>0</v>
          </cell>
        </row>
        <row r="262">
          <cell r="C262" t="str">
            <v>Ñöôøng 3,5m + 3 ñoaïn cong
=((2*31+28)*3,8+3*3,14*5,2/2*3,8)*0,05</v>
          </cell>
          <cell r="D262" t="str">
            <v>m3</v>
          </cell>
          <cell r="E262">
            <v>21.75348</v>
          </cell>
          <cell r="F262">
            <v>0</v>
          </cell>
        </row>
        <row r="263">
          <cell r="B263" t="str">
            <v>221-513SR</v>
          </cell>
          <cell r="C263" t="str">
            <v>2 cua: =2*(3,5*3,5-3,14*3,5*3,5/4)*0,05</v>
          </cell>
          <cell r="D263" t="str">
            <v>m3</v>
          </cell>
          <cell r="E263">
            <v>0.26337499999999991</v>
          </cell>
          <cell r="F263">
            <v>0</v>
          </cell>
        </row>
        <row r="264">
          <cell r="B264" t="str">
            <v>221-513SR</v>
          </cell>
          <cell r="C264" t="str">
            <v>Beùton M250 ñaù 1x2 neàn ñöôøng</v>
          </cell>
          <cell r="D264" t="str">
            <v>m3</v>
          </cell>
          <cell r="E264">
            <v>143.92400000000001</v>
          </cell>
          <cell r="F264">
            <v>476899</v>
          </cell>
        </row>
        <row r="265">
          <cell r="C265" t="str">
            <v>Ñöôøng 4m + ñoaïn coång:
=242*0,2</v>
          </cell>
          <cell r="D265" t="str">
            <v>m3</v>
          </cell>
          <cell r="E265">
            <v>48.400000000000006</v>
          </cell>
          <cell r="F265">
            <v>0</v>
          </cell>
        </row>
        <row r="266">
          <cell r="C266" t="str">
            <v>Ñöôøng 3,5m + 3 ñoaïn cong
=435m2*0.2</v>
          </cell>
          <cell r="D266" t="str">
            <v>m3</v>
          </cell>
          <cell r="E266">
            <v>87</v>
          </cell>
          <cell r="F266">
            <v>0</v>
          </cell>
        </row>
        <row r="267">
          <cell r="C267" t="str">
            <v>2 cua: =5,27*0,2</v>
          </cell>
          <cell r="D267" t="str">
            <v>m3</v>
          </cell>
          <cell r="E267">
            <v>1.054</v>
          </cell>
          <cell r="F267">
            <v>0</v>
          </cell>
        </row>
        <row r="268">
          <cell r="B268" t="str">
            <v>240-110</v>
          </cell>
          <cell r="C268" t="str">
            <v>Leà ñöôøng
=332*0,15*0,15</v>
          </cell>
          <cell r="D268" t="str">
            <v>m3</v>
          </cell>
          <cell r="E268">
            <v>7.4699999999999989</v>
          </cell>
          <cell r="F268">
            <v>0</v>
          </cell>
        </row>
        <row r="269">
          <cell r="B269" t="str">
            <v>240-110</v>
          </cell>
          <cell r="C269" t="str">
            <v>Gia coâng laép ñaët saét troøn d=&lt;10 cho  beùton neàn ñöôøng</v>
          </cell>
          <cell r="D269" t="str">
            <v>Taán</v>
          </cell>
          <cell r="E269">
            <v>1.1299999999999999</v>
          </cell>
          <cell r="F269">
            <v>3995100</v>
          </cell>
        </row>
        <row r="270">
          <cell r="B270" t="str">
            <v>240-130</v>
          </cell>
          <cell r="C270" t="str">
            <v>Gia coâng laép ñaët saét troøn d&gt; 18 cho  beùton neàn ñöôøng</v>
          </cell>
          <cell r="D270" t="str">
            <v>Taán</v>
          </cell>
          <cell r="E270">
            <v>0.1</v>
          </cell>
          <cell r="F270">
            <v>3943500</v>
          </cell>
        </row>
        <row r="271">
          <cell r="A271" t="str">
            <v>CRCN5</v>
          </cell>
          <cell r="B271" t="str">
            <v>704-320</v>
          </cell>
          <cell r="C271" t="str">
            <v>Cheøn nhöïa loûng: =4*3,8*0,2</v>
          </cell>
          <cell r="D271" t="str">
            <v>m2</v>
          </cell>
          <cell r="E271">
            <v>3.04</v>
          </cell>
          <cell r="F271">
            <v>23109</v>
          </cell>
        </row>
        <row r="272">
          <cell r="B272" t="str">
            <v>TT</v>
          </cell>
          <cell r="C272" t="str">
            <v>Cöa raõnh +cheøn nhöïa saâu 5cm</v>
          </cell>
          <cell r="D272" t="str">
            <v>m</v>
          </cell>
          <cell r="E272">
            <v>100</v>
          </cell>
          <cell r="F272">
            <v>35000</v>
          </cell>
        </row>
        <row r="273">
          <cell r="B273" t="str">
            <v>041-112</v>
          </cell>
          <cell r="C273" t="str">
            <v>Ñaép  ñaát C2 ñöôøng</v>
          </cell>
          <cell r="D273" t="str">
            <v>m3</v>
          </cell>
          <cell r="E273">
            <v>30</v>
          </cell>
          <cell r="F273">
            <v>0</v>
          </cell>
        </row>
        <row r="274">
          <cell r="B274" t="str">
            <v>VC-03B</v>
          </cell>
          <cell r="C274" t="str">
            <v>Boác xuùc ñaát thöøa leân xuoáng ,tôi x1.3</v>
          </cell>
          <cell r="D274" t="str">
            <v>m3</v>
          </cell>
          <cell r="E274">
            <v>622.11836700000003</v>
          </cell>
          <cell r="F274">
            <v>0</v>
          </cell>
        </row>
        <row r="275">
          <cell r="A275" t="str">
            <v>STK26</v>
          </cell>
          <cell r="B275" t="str">
            <v>VC-03C</v>
          </cell>
          <cell r="C275" t="str">
            <v>Chuyeån  ñaát thöøa baèng xe cuùtkít cly 200m</v>
          </cell>
          <cell r="D275" t="str">
            <v>m3</v>
          </cell>
          <cell r="E275">
            <v>622.12</v>
          </cell>
          <cell r="F275">
            <v>0</v>
          </cell>
        </row>
        <row r="276">
          <cell r="A276" t="str">
            <v>STK26</v>
          </cell>
          <cell r="B276" t="str">
            <v>K1-021</v>
          </cell>
          <cell r="C276" t="str">
            <v>Saûn xuaát laép ñaët oáng STK D26/34</v>
          </cell>
          <cell r="D276" t="str">
            <v>m</v>
          </cell>
          <cell r="E276">
            <v>3.7</v>
          </cell>
          <cell r="F276">
            <v>24122</v>
          </cell>
        </row>
        <row r="277">
          <cell r="A277" t="str">
            <v>PVC50</v>
          </cell>
          <cell r="B277" t="str">
            <v>K1-151</v>
          </cell>
          <cell r="C277" t="str">
            <v>Saûn xuaát laép ñaët oáng PVC D50 ( thoaùt aåm )</v>
          </cell>
          <cell r="D277" t="str">
            <v>m</v>
          </cell>
          <cell r="E277">
            <v>8</v>
          </cell>
          <cell r="F277">
            <v>10553</v>
          </cell>
        </row>
        <row r="278">
          <cell r="C278" t="str">
            <v>COÄNG V</v>
          </cell>
          <cell r="D278" t="str">
            <v/>
          </cell>
          <cell r="F278">
            <v>0</v>
          </cell>
        </row>
        <row r="279">
          <cell r="C279" t="str">
            <v>VI. HEÄ THOÁNG THOAÙT NÖÔÙC</v>
          </cell>
          <cell r="D279" t="str">
            <v/>
          </cell>
          <cell r="F279">
            <v>0</v>
          </cell>
        </row>
        <row r="280">
          <cell r="B280" t="str">
            <v>031-442</v>
          </cell>
          <cell r="C280" t="str">
            <v>1. 9 HOÁ GA</v>
          </cell>
          <cell r="D280" t="str">
            <v/>
          </cell>
          <cell r="E280">
            <v>48.359999999999992</v>
          </cell>
          <cell r="F280">
            <v>0</v>
          </cell>
        </row>
        <row r="281">
          <cell r="B281" t="str">
            <v>031-442</v>
          </cell>
          <cell r="C281" t="str">
            <v>Ñaøo ñaát C2 moùng hoá ga</v>
          </cell>
          <cell r="D281" t="str">
            <v>m3</v>
          </cell>
          <cell r="E281">
            <v>48.359999999999992</v>
          </cell>
          <cell r="F281">
            <v>0</v>
          </cell>
        </row>
        <row r="282">
          <cell r="B282" t="str">
            <v>221-511</v>
          </cell>
          <cell r="C282" t="str">
            <v>=9*1*1/3*(1.8*1.8+2.8*2.8+1.8*2.8)</v>
          </cell>
          <cell r="D282" t="str">
            <v>m3</v>
          </cell>
          <cell r="E282">
            <v>48.359999999999992</v>
          </cell>
          <cell r="F282">
            <v>0</v>
          </cell>
        </row>
        <row r="283">
          <cell r="B283" t="str">
            <v>221-511</v>
          </cell>
          <cell r="C283" t="str">
            <v>Beùton loùt ñaù 1x2 M100  hoá ga: =9*(1,2*1,2*0,1)</v>
          </cell>
          <cell r="D283" t="str">
            <v>m3</v>
          </cell>
          <cell r="E283">
            <v>1.2959999999999998</v>
          </cell>
          <cell r="F283">
            <v>360390</v>
          </cell>
        </row>
        <row r="284">
          <cell r="B284" t="str">
            <v>208-232</v>
          </cell>
          <cell r="C284" t="str">
            <v>Xaây töôøng 20 vuõa M75 gaïch theû hoá ga: =9*4*(0,8*1)</v>
          </cell>
          <cell r="D284" t="str">
            <v>m2</v>
          </cell>
          <cell r="E284">
            <v>28.8</v>
          </cell>
          <cell r="F284">
            <v>52584</v>
          </cell>
        </row>
        <row r="285">
          <cell r="B285" t="str">
            <v>300-512</v>
          </cell>
          <cell r="C285" t="str">
            <v>Beùton M200 ñuùc saün ñaù 1x2 hoá ga</v>
          </cell>
          <cell r="D285" t="str">
            <v>m3</v>
          </cell>
          <cell r="E285">
            <v>0.84168000000000021</v>
          </cell>
          <cell r="F285">
            <v>442960</v>
          </cell>
        </row>
        <row r="286">
          <cell r="C286" t="str">
            <v>Giaèng mieäng: =9*(0.2*0.1+0.1*0.1)*0.8</v>
          </cell>
          <cell r="D286" t="str">
            <v>m3</v>
          </cell>
          <cell r="E286">
            <v>0.21600000000000008</v>
          </cell>
          <cell r="F286">
            <v>0</v>
          </cell>
        </row>
        <row r="287">
          <cell r="B287" t="str">
            <v>301-421</v>
          </cell>
          <cell r="C287" t="str">
            <v>Ñan naép: =9*2*(0.79*0.44*0.1)</v>
          </cell>
          <cell r="D287" t="str">
            <v>m3</v>
          </cell>
          <cell r="E287">
            <v>0.62568000000000012</v>
          </cell>
          <cell r="F287">
            <v>0</v>
          </cell>
        </row>
        <row r="288">
          <cell r="B288" t="str">
            <v>301-421</v>
          </cell>
          <cell r="C288" t="str">
            <v>Gia coâng laép döïng saét troøn d=&lt;10 cho beùton ñuùc saün</v>
          </cell>
          <cell r="D288" t="str">
            <v>Taán</v>
          </cell>
          <cell r="E288">
            <v>0.14000000000000001</v>
          </cell>
          <cell r="F288">
            <v>3995100</v>
          </cell>
        </row>
        <row r="289">
          <cell r="B289" t="str">
            <v>09-09</v>
          </cell>
          <cell r="C289" t="str">
            <v>Laép ñaët taám ñan beùton coát theùp hoá ga</v>
          </cell>
          <cell r="D289" t="str">
            <v>Caùi</v>
          </cell>
          <cell r="E289">
            <v>27</v>
          </cell>
          <cell r="F289">
            <v>0</v>
          </cell>
        </row>
        <row r="290">
          <cell r="B290" t="str">
            <v>672-122</v>
          </cell>
          <cell r="C290" t="str">
            <v xml:space="preserve">Laùng vöõa M100 daøy 2cm </v>
          </cell>
          <cell r="D290" t="str">
            <v>m2</v>
          </cell>
          <cell r="E290">
            <v>46.44</v>
          </cell>
          <cell r="F290">
            <v>7171</v>
          </cell>
        </row>
        <row r="291">
          <cell r="C291" t="str">
            <v>Ñaùùy : =9*(0.6*0.6)</v>
          </cell>
          <cell r="D291" t="str">
            <v>m2</v>
          </cell>
          <cell r="E291">
            <v>3.2399999999999998</v>
          </cell>
          <cell r="F291">
            <v>0</v>
          </cell>
        </row>
        <row r="292">
          <cell r="B292" t="str">
            <v>041-112</v>
          </cell>
          <cell r="C292" t="str">
            <v>Thaønh: =9*4*(0.6*1)2maët</v>
          </cell>
          <cell r="D292" t="str">
            <v>m2</v>
          </cell>
          <cell r="E292">
            <v>43.199999999999996</v>
          </cell>
          <cell r="F292">
            <v>0</v>
          </cell>
        </row>
        <row r="293">
          <cell r="B293" t="str">
            <v>041-112</v>
          </cell>
          <cell r="C293" t="str">
            <v>Ñaép ñaát C2 thaønh moùng hoá ga</v>
          </cell>
          <cell r="D293" t="str">
            <v>m3</v>
          </cell>
          <cell r="E293">
            <v>36</v>
          </cell>
          <cell r="F293">
            <v>0</v>
          </cell>
        </row>
        <row r="294">
          <cell r="B294" t="str">
            <v>VC-03B</v>
          </cell>
          <cell r="C294" t="str">
            <v>Boác xuùc ñaát thöøa leân xuoáng ,tôi x1.3</v>
          </cell>
          <cell r="D294" t="str">
            <v>m3</v>
          </cell>
          <cell r="E294">
            <v>16.067999999999991</v>
          </cell>
          <cell r="F294">
            <v>0</v>
          </cell>
        </row>
        <row r="295">
          <cell r="B295" t="str">
            <v>VC-03C</v>
          </cell>
          <cell r="C295" t="str">
            <v>Chuyeån  ñaát thöøa baèng xe cuùtkít cly 200m</v>
          </cell>
          <cell r="D295" t="str">
            <v>m3</v>
          </cell>
          <cell r="E295">
            <v>16.07</v>
          </cell>
          <cell r="F295">
            <v>0</v>
          </cell>
        </row>
        <row r="296">
          <cell r="C296" t="str">
            <v>COÄNG VI</v>
          </cell>
          <cell r="D296" t="str">
            <v/>
          </cell>
          <cell r="F296">
            <v>0</v>
          </cell>
        </row>
        <row r="297">
          <cell r="B297" t="str">
            <v>031-314</v>
          </cell>
          <cell r="C297" t="str">
            <v>VII. COÁNG NGAÀM BTCT D200,L=140m</v>
          </cell>
          <cell r="D297" t="str">
            <v/>
          </cell>
          <cell r="E297">
            <v>140</v>
          </cell>
          <cell r="F297">
            <v>0</v>
          </cell>
        </row>
        <row r="298">
          <cell r="A298" t="str">
            <v>OBT-200</v>
          </cell>
          <cell r="B298" t="str">
            <v>031-314</v>
          </cell>
          <cell r="C298" t="str">
            <v>Ñaøo ñaát C4 choân coáng: =140*1*tb1</v>
          </cell>
          <cell r="D298" t="str">
            <v>m3</v>
          </cell>
          <cell r="E298">
            <v>140</v>
          </cell>
          <cell r="F298">
            <v>0</v>
          </cell>
        </row>
        <row r="299">
          <cell r="A299" t="str">
            <v>OBT-200</v>
          </cell>
          <cell r="B299" t="str">
            <v>119-963SR</v>
          </cell>
          <cell r="C299" t="str">
            <v>Saûn xuaát, laép ñaët coáng BTCT D200</v>
          </cell>
          <cell r="D299" t="str">
            <v>m</v>
          </cell>
          <cell r="E299">
            <v>140</v>
          </cell>
          <cell r="F299">
            <v>30000</v>
          </cell>
        </row>
        <row r="300">
          <cell r="B300" t="str">
            <v>119-944</v>
          </cell>
          <cell r="C300" t="str">
            <v>Traùt moái noái coáng vöõa M100 daày 2cm: =40*(3,14*0,32)*0,1</v>
          </cell>
          <cell r="D300" t="str">
            <v>m2</v>
          </cell>
          <cell r="E300">
            <v>14.067200000000003</v>
          </cell>
          <cell r="F300">
            <v>7583</v>
          </cell>
        </row>
        <row r="301">
          <cell r="B301" t="str">
            <v>041-112</v>
          </cell>
          <cell r="C301" t="str">
            <v>Ñaép ñaát C2 choân coáng</v>
          </cell>
          <cell r="D301" t="str">
            <v>m3</v>
          </cell>
          <cell r="E301">
            <v>140</v>
          </cell>
          <cell r="F301">
            <v>0</v>
          </cell>
        </row>
        <row r="302">
          <cell r="C302" t="str">
            <v>COÄNG VII</v>
          </cell>
          <cell r="D302" t="str">
            <v/>
          </cell>
          <cell r="F302">
            <v>0</v>
          </cell>
        </row>
        <row r="303">
          <cell r="B303" t="str">
            <v>031-322</v>
          </cell>
          <cell r="C303" t="str">
            <v>VIII. MÖÔNG CAÙP</v>
          </cell>
          <cell r="D303" t="str">
            <v/>
          </cell>
          <cell r="E303">
            <v>340.96489999999994</v>
          </cell>
          <cell r="F303">
            <v>0</v>
          </cell>
        </row>
        <row r="304">
          <cell r="B304" t="str">
            <v>031-322</v>
          </cell>
          <cell r="C304" t="str">
            <v>Ñaøo ñaát C2 möông caùp</v>
          </cell>
          <cell r="D304" t="str">
            <v>m3</v>
          </cell>
          <cell r="E304">
            <v>340.96489999999994</v>
          </cell>
          <cell r="F304">
            <v>0</v>
          </cell>
        </row>
        <row r="305">
          <cell r="C305" t="str">
            <v>M1 =(1.84+2.94)/2*tb1,1*17 ( keã caû ñoaïn noái voâ nhaø)</v>
          </cell>
          <cell r="D305" t="str">
            <v>m3</v>
          </cell>
          <cell r="E305">
            <v>44.693000000000005</v>
          </cell>
          <cell r="F305">
            <v>0</v>
          </cell>
        </row>
        <row r="306">
          <cell r="C306" t="str">
            <v>M2 =(1.44+2.14)/2*tb0.7*72 (keå caû ñoaïn sau nhaø)</v>
          </cell>
          <cell r="D306" t="str">
            <v>m3</v>
          </cell>
          <cell r="E306">
            <v>90.215999999999994</v>
          </cell>
          <cell r="F306">
            <v>0</v>
          </cell>
        </row>
        <row r="307">
          <cell r="C307" t="str">
            <v>M3 =(1.14+1.64)/2*tb0.5*40</v>
          </cell>
          <cell r="D307" t="str">
            <v>m3</v>
          </cell>
          <cell r="E307">
            <v>27.799999999999997</v>
          </cell>
          <cell r="F307">
            <v>0</v>
          </cell>
        </row>
        <row r="308">
          <cell r="C308" t="str">
            <v>M4 =(2+2.7)/2*tb0.7*4.3</v>
          </cell>
          <cell r="D308" t="str">
            <v>m3</v>
          </cell>
          <cell r="E308">
            <v>7.0735000000000001</v>
          </cell>
          <cell r="F308">
            <v>0</v>
          </cell>
        </row>
        <row r="309">
          <cell r="C309" t="str">
            <v>M5 =(1.6+2.3)/2*tb0.7*6</v>
          </cell>
          <cell r="D309" t="str">
            <v>m3</v>
          </cell>
          <cell r="E309">
            <v>8.19</v>
          </cell>
          <cell r="F309">
            <v>0</v>
          </cell>
        </row>
        <row r="310">
          <cell r="C310" t="str">
            <v>Möông trong nha Ma =(1.44+2.04)/2*tb0.6*8</v>
          </cell>
          <cell r="D310" t="str">
            <v>m3</v>
          </cell>
          <cell r="E310">
            <v>8.3520000000000003</v>
          </cell>
          <cell r="F310">
            <v>0</v>
          </cell>
        </row>
        <row r="311">
          <cell r="C311" t="str">
            <v>Möông trong nhaøMb 
=(1.28+1.88)/2*tb0.6*7.3</v>
          </cell>
          <cell r="D311" t="str">
            <v>m3</v>
          </cell>
          <cell r="E311">
            <v>6.9203999999999999</v>
          </cell>
          <cell r="F311">
            <v>0</v>
          </cell>
        </row>
        <row r="312">
          <cell r="C312" t="str">
            <v>Möông trong nhaøMc
=(1.24+1.84)/2*tb0.6*15</v>
          </cell>
          <cell r="D312" t="str">
            <v>m3</v>
          </cell>
          <cell r="E312">
            <v>13.86</v>
          </cell>
          <cell r="F312">
            <v>0</v>
          </cell>
        </row>
        <row r="313">
          <cell r="C313" t="str">
            <v>Möông lôùn
=(2.92+4.42)/2*1.5*20</v>
          </cell>
          <cell r="D313" t="str">
            <v>m3</v>
          </cell>
          <cell r="E313">
            <v>110.1</v>
          </cell>
          <cell r="F313">
            <v>0</v>
          </cell>
        </row>
        <row r="314">
          <cell r="C314" t="str">
            <v>Oáng PVC D114
=16*0.6*0.6</v>
          </cell>
          <cell r="D314" t="str">
            <v>m3</v>
          </cell>
          <cell r="E314">
            <v>5.76</v>
          </cell>
          <cell r="F314">
            <v>0</v>
          </cell>
        </row>
        <row r="315">
          <cell r="B315" t="str">
            <v>221-511</v>
          </cell>
          <cell r="C315" t="str">
            <v>Oáng PVC D220
=6haøng*5m*0.6*tb1</v>
          </cell>
          <cell r="D315" t="str">
            <v>m3</v>
          </cell>
          <cell r="E315">
            <v>18</v>
          </cell>
          <cell r="F315">
            <v>0</v>
          </cell>
        </row>
        <row r="316">
          <cell r="B316" t="str">
            <v>221-511</v>
          </cell>
          <cell r="C316" t="str">
            <v>Beùton loùt ñaù 1x2 M100  möông caùp</v>
          </cell>
          <cell r="D316" t="str">
            <v>m3</v>
          </cell>
          <cell r="E316">
            <v>11.039200000000001</v>
          </cell>
          <cell r="F316">
            <v>360390</v>
          </cell>
        </row>
        <row r="317">
          <cell r="C317" t="str">
            <v>M1 =1.44*0.05*17</v>
          </cell>
          <cell r="D317" t="str">
            <v>m3</v>
          </cell>
          <cell r="E317">
            <v>1.224</v>
          </cell>
          <cell r="F317">
            <v>0</v>
          </cell>
        </row>
        <row r="318">
          <cell r="C318" t="str">
            <v>M2 =(1.04*0.05*72)</v>
          </cell>
          <cell r="D318" t="str">
            <v>m3</v>
          </cell>
          <cell r="E318">
            <v>3.7440000000000002</v>
          </cell>
          <cell r="F318">
            <v>0</v>
          </cell>
        </row>
        <row r="319">
          <cell r="C319" t="str">
            <v>M3 =0.74*0.05*40</v>
          </cell>
          <cell r="D319" t="str">
            <v>m3</v>
          </cell>
          <cell r="E319">
            <v>1.48</v>
          </cell>
          <cell r="F319">
            <v>0</v>
          </cell>
        </row>
        <row r="320">
          <cell r="C320" t="str">
            <v>M4 =1.6*0.05*4.3</v>
          </cell>
          <cell r="D320" t="str">
            <v>m3</v>
          </cell>
          <cell r="E320">
            <v>0.34400000000000003</v>
          </cell>
          <cell r="F320">
            <v>0</v>
          </cell>
        </row>
        <row r="321">
          <cell r="C321" t="str">
            <v>M5 =1.2*0.05*6</v>
          </cell>
          <cell r="D321" t="str">
            <v>m3</v>
          </cell>
          <cell r="E321">
            <v>0.36</v>
          </cell>
          <cell r="F321">
            <v>0</v>
          </cell>
        </row>
        <row r="322">
          <cell r="C322" t="str">
            <v>Möông trong nha øMa
 =1.04*0.05*8</v>
          </cell>
          <cell r="D322" t="str">
            <v>m3</v>
          </cell>
          <cell r="E322">
            <v>0.41600000000000004</v>
          </cell>
          <cell r="F322">
            <v>0</v>
          </cell>
        </row>
        <row r="323">
          <cell r="C323" t="str">
            <v>Möông trong nha øMb
 =0.88*0.05*7.3</v>
          </cell>
          <cell r="D323" t="str">
            <v>m3</v>
          </cell>
          <cell r="E323">
            <v>0.32120000000000004</v>
          </cell>
          <cell r="F323">
            <v>0</v>
          </cell>
        </row>
        <row r="324">
          <cell r="C324" t="str">
            <v>Möông trong nha øMc
=0.84*0.05*15</v>
          </cell>
          <cell r="D324" t="str">
            <v>m3</v>
          </cell>
          <cell r="E324">
            <v>0.63</v>
          </cell>
          <cell r="F324">
            <v>0</v>
          </cell>
        </row>
        <row r="325">
          <cell r="B325" t="str">
            <v>227-122</v>
          </cell>
          <cell r="C325" t="str">
            <v>Möông lôùn
=2.52*0.05*20</v>
          </cell>
          <cell r="D325" t="str">
            <v>m3</v>
          </cell>
          <cell r="E325">
            <v>2.52</v>
          </cell>
          <cell r="F325">
            <v>0</v>
          </cell>
        </row>
        <row r="326">
          <cell r="B326" t="str">
            <v>227-122</v>
          </cell>
          <cell r="C326" t="str">
            <v>Beùton ñaù 1x2 M200 möông caùp</v>
          </cell>
          <cell r="D326" t="str">
            <v>m3</v>
          </cell>
          <cell r="E326">
            <v>65.776039999999995</v>
          </cell>
          <cell r="F326">
            <v>517227</v>
          </cell>
        </row>
        <row r="327">
          <cell r="C327" t="str">
            <v>M1 =(1,24*0,15+2*tb1,1*0,12)*17</v>
          </cell>
          <cell r="D327" t="str">
            <v>m3</v>
          </cell>
          <cell r="E327">
            <v>7.65</v>
          </cell>
          <cell r="F327">
            <v>0</v>
          </cell>
        </row>
        <row r="328">
          <cell r="C328" t="str">
            <v>M2 =(0,84*0,15+2*tb0,70*0,12)*72</v>
          </cell>
          <cell r="D328" t="str">
            <v>m3</v>
          </cell>
          <cell r="E328">
            <v>21.167999999999999</v>
          </cell>
          <cell r="F328">
            <v>0</v>
          </cell>
        </row>
        <row r="329">
          <cell r="C329" t="str">
            <v>M3 =(0,54+2*tb0,5)*0,12*40</v>
          </cell>
          <cell r="D329" t="str">
            <v>m3</v>
          </cell>
          <cell r="E329">
            <v>7.3919999999999995</v>
          </cell>
          <cell r="F329">
            <v>0</v>
          </cell>
        </row>
        <row r="330">
          <cell r="C330" t="str">
            <v>M4 =(1+2*tb1,5)*0,2*4,3</v>
          </cell>
          <cell r="D330" t="str">
            <v>m3</v>
          </cell>
          <cell r="E330">
            <v>3.44</v>
          </cell>
          <cell r="F330">
            <v>0</v>
          </cell>
        </row>
        <row r="331">
          <cell r="C331" t="str">
            <v>M5 =(0,6+2*tb1,1)*0,2*6</v>
          </cell>
          <cell r="D331" t="str">
            <v>m3</v>
          </cell>
          <cell r="E331">
            <v>3.3600000000000003</v>
          </cell>
          <cell r="F331">
            <v>0</v>
          </cell>
        </row>
        <row r="332">
          <cell r="C332" t="str">
            <v>Möông trong nha øMa
 =(0,6+2*0,55)*0,12*8</v>
          </cell>
          <cell r="D332" t="str">
            <v>m3</v>
          </cell>
          <cell r="E332">
            <v>1.6320000000000001</v>
          </cell>
          <cell r="F332">
            <v>0</v>
          </cell>
        </row>
        <row r="333">
          <cell r="C333" t="str">
            <v>Möông trong nha øMb
 =(0,44+2*0,55)*0,12*7,3</v>
          </cell>
          <cell r="D333" t="str">
            <v>m3</v>
          </cell>
          <cell r="E333">
            <v>1.34904</v>
          </cell>
          <cell r="F333">
            <v>0</v>
          </cell>
        </row>
        <row r="334">
          <cell r="C334" t="str">
            <v>Möông trong nha øMc
=(0,4+2*0,55)*0,12*15</v>
          </cell>
          <cell r="D334" t="str">
            <v>m3</v>
          </cell>
          <cell r="E334">
            <v>2.6999999999999997</v>
          </cell>
          <cell r="F334">
            <v>0</v>
          </cell>
        </row>
        <row r="335">
          <cell r="C335" t="str">
            <v>Möông lôùn
=(2,015+2*1,45)*0,15*20</v>
          </cell>
          <cell r="D335" t="str">
            <v>m3</v>
          </cell>
          <cell r="E335">
            <v>14.744999999999999</v>
          </cell>
          <cell r="F335">
            <v>0</v>
          </cell>
        </row>
        <row r="336">
          <cell r="C336" t="str">
            <v>Möông lôùn
=2*0,15*0,3*20</v>
          </cell>
          <cell r="D336" t="str">
            <v>m3</v>
          </cell>
          <cell r="E336">
            <v>1.7999999999999998</v>
          </cell>
          <cell r="F336">
            <v>0</v>
          </cell>
        </row>
        <row r="337">
          <cell r="B337" t="str">
            <v>300-512</v>
          </cell>
          <cell r="C337" t="str">
            <v>Möông lôùn
=24*0,15*0,15*1</v>
          </cell>
          <cell r="D337" t="str">
            <v>m3</v>
          </cell>
          <cell r="E337">
            <v>0.53999999999999992</v>
          </cell>
          <cell r="F337">
            <v>0</v>
          </cell>
        </row>
        <row r="338">
          <cell r="B338" t="str">
            <v>300-512</v>
          </cell>
          <cell r="C338" t="str">
            <v>Beùton M200 ñuùc saün ñaù 1x2 ñan möông caùp</v>
          </cell>
          <cell r="D338" t="str">
            <v>m3</v>
          </cell>
          <cell r="E338">
            <v>7.4268080000000021</v>
          </cell>
          <cell r="F338">
            <v>442960</v>
          </cell>
        </row>
        <row r="339">
          <cell r="C339" t="str">
            <v>Ñ1: =44c*0.4*1.09*0.07 ( keã caû ñoaïn noái voâ nhaø)</v>
          </cell>
          <cell r="D339" t="str">
            <v>m3</v>
          </cell>
          <cell r="E339">
            <v>1.3428800000000005</v>
          </cell>
          <cell r="F339">
            <v>0</v>
          </cell>
        </row>
        <row r="340">
          <cell r="C340" t="str">
            <v>Ñ2: =240c*0.39*0.69*0.07 (keå caû ñoaïn sau nhaø)</v>
          </cell>
          <cell r="D340" t="str">
            <v>m3</v>
          </cell>
          <cell r="E340">
            <v>4.5208800000000009</v>
          </cell>
          <cell r="F340">
            <v>0</v>
          </cell>
        </row>
        <row r="341">
          <cell r="C341" t="str">
            <v>Ñ3: =8c*0.395*1.19*0.16</v>
          </cell>
          <cell r="D341" t="str">
            <v>m3</v>
          </cell>
          <cell r="E341">
            <v>0.60166400000000009</v>
          </cell>
          <cell r="F341">
            <v>0</v>
          </cell>
        </row>
        <row r="342">
          <cell r="C342" t="str">
            <v>Ñ4: =2c*(0.55*0.16+0.15*0.1)*1.19</v>
          </cell>
          <cell r="D342" t="str">
            <v>m3</v>
          </cell>
          <cell r="E342">
            <v>0.24514</v>
          </cell>
          <cell r="F342">
            <v>0</v>
          </cell>
        </row>
        <row r="343">
          <cell r="C343" t="str">
            <v>Ñ5: =12c*0.395*0.79*0.14</v>
          </cell>
          <cell r="D343" t="str">
            <v>m3</v>
          </cell>
          <cell r="E343">
            <v>0.52424400000000004</v>
          </cell>
          <cell r="F343">
            <v>0</v>
          </cell>
        </row>
        <row r="344">
          <cell r="B344" t="str">
            <v>09-09</v>
          </cell>
          <cell r="C344" t="str">
            <v>Ñ6: =2c*(tb0.75*tb0.8*0.14+tb0.8*0.1*0.15)</v>
          </cell>
          <cell r="D344" t="str">
            <v>m3</v>
          </cell>
          <cell r="E344">
            <v>0.19200000000000003</v>
          </cell>
          <cell r="F344">
            <v>0</v>
          </cell>
        </row>
        <row r="345">
          <cell r="B345" t="str">
            <v>09-09</v>
          </cell>
          <cell r="C345" t="str">
            <v>Laép ñaët taám ñan beùton coát theùp möông caùp</v>
          </cell>
          <cell r="D345" t="str">
            <v>Caùi</v>
          </cell>
          <cell r="E345">
            <v>308</v>
          </cell>
          <cell r="F345">
            <v>0</v>
          </cell>
        </row>
        <row r="346">
          <cell r="B346" t="str">
            <v>240-821</v>
          </cell>
          <cell r="C346" t="str">
            <v>Gia coâng laép ñaët saét troøn d&lt;=10, ñan + möông caùp: =1516+146+177+612+108 (kg)</v>
          </cell>
          <cell r="D346" t="str">
            <v>Taán</v>
          </cell>
          <cell r="E346">
            <v>2.5590000000000002</v>
          </cell>
          <cell r="F346">
            <v>3995100</v>
          </cell>
        </row>
        <row r="347">
          <cell r="B347" t="str">
            <v>240-822</v>
          </cell>
          <cell r="C347" t="str">
            <v>Gia coâng laép ñaët saét troøn d&lt;=18 ñan + möông caùp: =36,23+374+356+708 (kg)</v>
          </cell>
          <cell r="D347" t="str">
            <v>Taán</v>
          </cell>
          <cell r="E347">
            <v>1.4742299999999999</v>
          </cell>
          <cell r="F347">
            <v>3943500</v>
          </cell>
        </row>
        <row r="348">
          <cell r="B348" t="str">
            <v>500-521</v>
          </cell>
          <cell r="C348" t="str">
            <v>Gia coâng caáu kieän saét hình cho giaù ñôõ caùp, neïp ñan möông caùp</v>
          </cell>
          <cell r="D348" t="str">
            <v>Taán</v>
          </cell>
          <cell r="E348">
            <v>6.22</v>
          </cell>
          <cell r="F348">
            <v>5229740</v>
          </cell>
        </row>
        <row r="349">
          <cell r="A349" t="str">
            <v>BDC10-80</v>
          </cell>
          <cell r="B349" t="str">
            <v>505-810</v>
          </cell>
          <cell r="C349" t="str">
            <v>Laép ñaët caáu kieän saét hình möông caùp</v>
          </cell>
          <cell r="D349" t="str">
            <v>Taán</v>
          </cell>
          <cell r="E349">
            <v>6.22</v>
          </cell>
          <cell r="F349">
            <v>705600</v>
          </cell>
        </row>
        <row r="350">
          <cell r="A350" t="str">
            <v>BDC10-80</v>
          </cell>
          <cell r="B350" t="str">
            <v>TT</v>
          </cell>
          <cell r="C350" t="str">
            <v>Saûn xuaát laép ñaët bulon daõn chaân M10x80</v>
          </cell>
          <cell r="D350" t="str">
            <v>boä</v>
          </cell>
          <cell r="E350">
            <v>2374</v>
          </cell>
          <cell r="F350">
            <v>10000</v>
          </cell>
        </row>
        <row r="351">
          <cell r="B351" t="str">
            <v>703-430</v>
          </cell>
          <cell r="C351" t="str">
            <v>Sôn choáng ró 2 lôùp cho caáu kieän saét hình</v>
          </cell>
          <cell r="D351" t="str">
            <v>m2</v>
          </cell>
          <cell r="E351">
            <v>320</v>
          </cell>
          <cell r="F351">
            <v>4974</v>
          </cell>
        </row>
        <row r="352">
          <cell r="B352" t="str">
            <v>703-430</v>
          </cell>
          <cell r="C352" t="str">
            <v>Sôn daàu 2 lôùp cho caáu kieän saét hình</v>
          </cell>
          <cell r="D352" t="str">
            <v>m2</v>
          </cell>
          <cell r="E352">
            <v>320</v>
          </cell>
          <cell r="F352">
            <v>4974</v>
          </cell>
        </row>
        <row r="353">
          <cell r="B353" t="str">
            <v>672-122</v>
          </cell>
          <cell r="C353" t="str">
            <v xml:space="preserve">Laùng vöõa M100 daøy 2cm </v>
          </cell>
          <cell r="D353" t="str">
            <v>m2</v>
          </cell>
          <cell r="E353">
            <v>461.73799999999994</v>
          </cell>
          <cell r="F353">
            <v>7171</v>
          </cell>
        </row>
        <row r="354">
          <cell r="C354" t="str">
            <v>M1: =3.24*17</v>
          </cell>
          <cell r="D354" t="str">
            <v>m2</v>
          </cell>
          <cell r="E354">
            <v>55.080000000000005</v>
          </cell>
          <cell r="F354">
            <v>0</v>
          </cell>
        </row>
        <row r="355">
          <cell r="C355" t="str">
            <v>M2 =2.34*72</v>
          </cell>
          <cell r="D355" t="str">
            <v>m2</v>
          </cell>
          <cell r="E355">
            <v>168.48</v>
          </cell>
          <cell r="F355">
            <v>0</v>
          </cell>
        </row>
        <row r="356">
          <cell r="C356" t="str">
            <v>M3 =1.74*40</v>
          </cell>
          <cell r="D356" t="str">
            <v>m2</v>
          </cell>
          <cell r="E356">
            <v>69.599999999999994</v>
          </cell>
          <cell r="F356">
            <v>0</v>
          </cell>
        </row>
        <row r="357">
          <cell r="C357" t="str">
            <v>M4 =2.92*4.3</v>
          </cell>
          <cell r="D357" t="str">
            <v>m2</v>
          </cell>
          <cell r="E357">
            <v>12.555999999999999</v>
          </cell>
          <cell r="F357">
            <v>0</v>
          </cell>
        </row>
        <row r="358">
          <cell r="C358" t="str">
            <v>M5 =2.48*6</v>
          </cell>
          <cell r="D358" t="str">
            <v>m2</v>
          </cell>
          <cell r="E358">
            <v>14.879999999999999</v>
          </cell>
          <cell r="F358">
            <v>0</v>
          </cell>
        </row>
        <row r="359">
          <cell r="C359" t="str">
            <v>Möông trong nha øMa =1.1*8</v>
          </cell>
          <cell r="D359" t="str">
            <v>m2</v>
          </cell>
          <cell r="E359">
            <v>8.8000000000000007</v>
          </cell>
          <cell r="F359">
            <v>0</v>
          </cell>
        </row>
        <row r="360">
          <cell r="C360" t="str">
            <v>Möông trong nha øMb =1.54*7.3</v>
          </cell>
          <cell r="D360" t="str">
            <v>m2</v>
          </cell>
          <cell r="E360">
            <v>11.241999999999999</v>
          </cell>
          <cell r="F360">
            <v>0</v>
          </cell>
        </row>
        <row r="361">
          <cell r="C361" t="str">
            <v>Möông trong nha øMc=1.5*15</v>
          </cell>
          <cell r="D361" t="str">
            <v>m2</v>
          </cell>
          <cell r="E361">
            <v>22.5</v>
          </cell>
          <cell r="F361">
            <v>0</v>
          </cell>
        </row>
        <row r="362">
          <cell r="B362" t="str">
            <v>041-112</v>
          </cell>
          <cell r="C362" t="str">
            <v>Möông lôùn =4.93*20</v>
          </cell>
          <cell r="D362" t="str">
            <v>m2</v>
          </cell>
          <cell r="E362">
            <v>98.6</v>
          </cell>
          <cell r="F362">
            <v>0</v>
          </cell>
        </row>
        <row r="363">
          <cell r="B363" t="str">
            <v>041-112</v>
          </cell>
          <cell r="C363" t="str">
            <v>Ñaép ñaát C2 thaønh möông</v>
          </cell>
          <cell r="D363" t="str">
            <v>m3</v>
          </cell>
          <cell r="E363">
            <v>180</v>
          </cell>
          <cell r="F363">
            <v>0</v>
          </cell>
        </row>
        <row r="364">
          <cell r="B364" t="str">
            <v>VC-03B</v>
          </cell>
          <cell r="C364" t="str">
            <v>Boác xuùc ñaát thöøa leân xuoáng ,tôi x1.3</v>
          </cell>
          <cell r="D364" t="str">
            <v>m3</v>
          </cell>
          <cell r="E364">
            <v>209.25436999999994</v>
          </cell>
          <cell r="F364">
            <v>0</v>
          </cell>
        </row>
        <row r="365">
          <cell r="A365" t="str">
            <v>PVC220</v>
          </cell>
          <cell r="B365" t="str">
            <v>VC-03C</v>
          </cell>
          <cell r="C365" t="str">
            <v>Chuyeån  ñaát thöøa baèng xe cuùtkít cly 200m</v>
          </cell>
          <cell r="D365" t="str">
            <v>m3</v>
          </cell>
          <cell r="E365">
            <v>209.25</v>
          </cell>
          <cell r="F365">
            <v>0</v>
          </cell>
        </row>
        <row r="366">
          <cell r="A366" t="str">
            <v>PVC220</v>
          </cell>
          <cell r="B366" t="str">
            <v>K1-151SR4</v>
          </cell>
          <cell r="C366" t="str">
            <v>Saûn xuaát laép ñaët oáng PVC D220</v>
          </cell>
          <cell r="D366" t="str">
            <v>m</v>
          </cell>
          <cell r="E366">
            <v>60</v>
          </cell>
          <cell r="F366">
            <v>42212</v>
          </cell>
        </row>
        <row r="367">
          <cell r="A367" t="str">
            <v>PVC114</v>
          </cell>
          <cell r="B367" t="str">
            <v>K1-151SR2</v>
          </cell>
          <cell r="C367" t="str">
            <v>Saûn xuaát laép ñaët oáng PVC D114</v>
          </cell>
          <cell r="D367" t="str">
            <v>m</v>
          </cell>
          <cell r="E367">
            <v>16</v>
          </cell>
          <cell r="F367">
            <v>21106</v>
          </cell>
        </row>
        <row r="368">
          <cell r="C368" t="str">
            <v>COÄNG VIII</v>
          </cell>
          <cell r="D368" t="str">
            <v/>
          </cell>
          <cell r="F368">
            <v>0</v>
          </cell>
        </row>
        <row r="369">
          <cell r="B369" t="str">
            <v>031-442</v>
          </cell>
          <cell r="C369" t="str">
            <v>IX. NHAØ ÑIEÀU HAØNH</v>
          </cell>
          <cell r="D369" t="str">
            <v/>
          </cell>
          <cell r="E369">
            <v>697.81061433281457</v>
          </cell>
          <cell r="F369">
            <v>0</v>
          </cell>
        </row>
        <row r="370">
          <cell r="B370" t="str">
            <v>031-442</v>
          </cell>
          <cell r="C370" t="str">
            <v>Ñaøo ñaát C2 caùc moùng nhaø ñieàu haønh</v>
          </cell>
          <cell r="D370" t="str">
            <v>m3</v>
          </cell>
          <cell r="E370">
            <v>697.81061433281457</v>
          </cell>
          <cell r="F370">
            <v>0</v>
          </cell>
        </row>
        <row r="371">
          <cell r="C371" t="str">
            <v>3M1: =3*1/3*2,2*(1,7*1,7+3,9*3,9+1,7*3,9)</v>
          </cell>
          <cell r="D371" t="str">
            <v>m3</v>
          </cell>
          <cell r="E371">
            <v>54.405999999999999</v>
          </cell>
          <cell r="F371">
            <v>0</v>
          </cell>
        </row>
        <row r="372">
          <cell r="C372" t="str">
            <v>12M2+2M4: =14*1/3*2,2*(1,9*1,9+4,1*4,1+1,9*4,1))</v>
          </cell>
          <cell r="D372" t="str">
            <v>m3</v>
          </cell>
          <cell r="E372">
            <v>289.62266666666665</v>
          </cell>
          <cell r="F372">
            <v>0</v>
          </cell>
        </row>
        <row r="373">
          <cell r="C373" t="str">
            <v>1M3+3M5+4M6 : =8*1/3*2,2*(2,1*2,1+4,3*4,3+2,1*4,3)</v>
          </cell>
          <cell r="D373" t="str">
            <v>m3</v>
          </cell>
          <cell r="E373">
            <v>187.32266666666669</v>
          </cell>
          <cell r="F373">
            <v>0</v>
          </cell>
        </row>
        <row r="374">
          <cell r="C374" t="str">
            <v>5M7: =5*1/3*2,2*(2,1*2,3+SQRT(2,1*2,3*4,3*4,5)+4,3*4,5)</v>
          </cell>
          <cell r="D374" t="str">
            <v>m3</v>
          </cell>
          <cell r="E374">
            <v>124.10748933281454</v>
          </cell>
          <cell r="F374">
            <v>0</v>
          </cell>
        </row>
        <row r="375">
          <cell r="C375" t="str">
            <v>Haàm phaân: =1/3*2,15*(2,8*2,8+4,95*4,95+2,8*4,95))</v>
          </cell>
          <cell r="D375" t="str">
            <v>m3</v>
          </cell>
          <cell r="E375">
            <v>33.111791666666662</v>
          </cell>
          <cell r="F375">
            <v>0</v>
          </cell>
        </row>
        <row r="376">
          <cell r="B376" t="str">
            <v>B3-13e/CÑ79/57C</v>
          </cell>
          <cell r="C376" t="str">
            <v>Boù heø: =(23.6+14.9)*2*0.4*0.3</v>
          </cell>
          <cell r="D376" t="str">
            <v>m3</v>
          </cell>
          <cell r="E376">
            <v>9.24</v>
          </cell>
          <cell r="F376">
            <v>0</v>
          </cell>
        </row>
        <row r="377">
          <cell r="B377" t="str">
            <v>B3-13e/CÑ79/57C</v>
          </cell>
          <cell r="C377" t="str">
            <v>Ñaép ñaù 5x7 cheøn caùt</v>
          </cell>
          <cell r="D377" t="str">
            <v>100m3</v>
          </cell>
          <cell r="E377">
            <v>0.11376</v>
          </cell>
          <cell r="F377">
            <v>16752000</v>
          </cell>
        </row>
        <row r="378">
          <cell r="C378" t="str">
            <v>3M1: =3*(1,3*1,3*0,15)</v>
          </cell>
          <cell r="D378" t="str">
            <v>100m3</v>
          </cell>
          <cell r="E378">
            <v>0.76049999999999995</v>
          </cell>
          <cell r="F378">
            <v>0</v>
          </cell>
        </row>
        <row r="379">
          <cell r="C379" t="str">
            <v>12M2+2M4: =14*(1,5*1,5*0,15)</v>
          </cell>
          <cell r="D379" t="str">
            <v>100m3</v>
          </cell>
          <cell r="E379">
            <v>4.7249999999999996</v>
          </cell>
          <cell r="F379">
            <v>0</v>
          </cell>
        </row>
        <row r="380">
          <cell r="C380" t="str">
            <v>1M3+3M5+4M6 : =8*(1,7*1,7*0,15)</v>
          </cell>
          <cell r="D380" t="str">
            <v>100m3</v>
          </cell>
          <cell r="E380">
            <v>3.4679999999999995</v>
          </cell>
          <cell r="F380">
            <v>0</v>
          </cell>
        </row>
        <row r="381">
          <cell r="B381" t="str">
            <v>221-112</v>
          </cell>
          <cell r="C381" t="str">
            <v>5M7: =5*(1,7*1,9*0,15)</v>
          </cell>
          <cell r="D381" t="str">
            <v>100m3</v>
          </cell>
          <cell r="E381">
            <v>2.4224999999999999</v>
          </cell>
          <cell r="F381">
            <v>0</v>
          </cell>
        </row>
        <row r="382">
          <cell r="B382" t="str">
            <v>221-112</v>
          </cell>
          <cell r="C382" t="str">
            <v>Beùton M100 loùt moùng ñaù 4x6 nhaø ñieàu haønh</v>
          </cell>
          <cell r="D382" t="str">
            <v>m3</v>
          </cell>
          <cell r="E382">
            <v>25.984000000000009</v>
          </cell>
          <cell r="F382">
            <v>301180</v>
          </cell>
        </row>
        <row r="383">
          <cell r="C383" t="str">
            <v>Neàn : =(23.6*14.9)*0.1</v>
          </cell>
          <cell r="D383" t="str">
            <v>m3</v>
          </cell>
          <cell r="E383">
            <v>35.164000000000009</v>
          </cell>
          <cell r="F383">
            <v>0</v>
          </cell>
        </row>
        <row r="384">
          <cell r="C384" t="str">
            <v>Tröø ñi: =-(3*10.6*0.1)</v>
          </cell>
          <cell r="D384" t="str">
            <v>m3</v>
          </cell>
          <cell r="E384">
            <v>-3.1799999999999997</v>
          </cell>
          <cell r="F384">
            <v>0</v>
          </cell>
        </row>
        <row r="385">
          <cell r="B385" t="str">
            <v>221-511</v>
          </cell>
          <cell r="C385" t="str">
            <v>Tröø ñi möông caùp =-60*0.1</v>
          </cell>
          <cell r="D385" t="str">
            <v>m3</v>
          </cell>
          <cell r="E385">
            <v>-6</v>
          </cell>
          <cell r="F385">
            <v>0</v>
          </cell>
        </row>
        <row r="386">
          <cell r="B386" t="str">
            <v>221-511</v>
          </cell>
          <cell r="C386" t="str">
            <v>Beùton loùt ñaù 1x2 M100  moùng nhaø ñieàu haønh</v>
          </cell>
          <cell r="D386" t="str">
            <v>m3</v>
          </cell>
          <cell r="E386">
            <v>5.3620000000000001</v>
          </cell>
          <cell r="F386">
            <v>360390</v>
          </cell>
        </row>
        <row r="387">
          <cell r="C387" t="str">
            <v>3M1: =0.12</v>
          </cell>
          <cell r="D387" t="str">
            <v>m3</v>
          </cell>
          <cell r="E387">
            <v>0.12</v>
          </cell>
          <cell r="F387">
            <v>0</v>
          </cell>
        </row>
        <row r="388">
          <cell r="C388" t="str">
            <v>12M2 :=0.72</v>
          </cell>
          <cell r="D388" t="str">
            <v>m3</v>
          </cell>
          <cell r="E388">
            <v>0.72</v>
          </cell>
          <cell r="F388">
            <v>0</v>
          </cell>
        </row>
        <row r="389">
          <cell r="C389" t="str">
            <v>1M3 :=0.08</v>
          </cell>
          <cell r="D389" t="str">
            <v>m3</v>
          </cell>
          <cell r="E389">
            <v>0.08</v>
          </cell>
          <cell r="F389">
            <v>0</v>
          </cell>
        </row>
        <row r="390">
          <cell r="C390" t="str">
            <v>2M4: =0.12</v>
          </cell>
          <cell r="D390" t="str">
            <v>m3</v>
          </cell>
          <cell r="E390">
            <v>0.12</v>
          </cell>
          <cell r="F390">
            <v>0</v>
          </cell>
        </row>
        <row r="391">
          <cell r="C391" t="str">
            <v>3m5: =0.25</v>
          </cell>
          <cell r="D391" t="str">
            <v>m3</v>
          </cell>
          <cell r="E391">
            <v>0.25</v>
          </cell>
          <cell r="F391">
            <v>0</v>
          </cell>
        </row>
        <row r="392">
          <cell r="C392" t="str">
            <v>4M6:=0.34</v>
          </cell>
          <cell r="D392" t="str">
            <v>m3</v>
          </cell>
          <cell r="E392">
            <v>0.34</v>
          </cell>
          <cell r="F392">
            <v>0</v>
          </cell>
        </row>
        <row r="393">
          <cell r="C393" t="str">
            <v>5M7 =0.48</v>
          </cell>
          <cell r="D393" t="str">
            <v>m3</v>
          </cell>
          <cell r="E393">
            <v>0.48</v>
          </cell>
          <cell r="F393">
            <v>0</v>
          </cell>
        </row>
        <row r="394">
          <cell r="C394" t="str">
            <v>Haàm phaân: =(2,4*2,4+0,8*1,1)*0.05</v>
          </cell>
          <cell r="D394" t="str">
            <v>m3</v>
          </cell>
          <cell r="E394">
            <v>0.33200000000000002</v>
          </cell>
          <cell r="F394">
            <v>0</v>
          </cell>
        </row>
        <row r="395">
          <cell r="C395" t="str">
            <v>Boù heø: =2*(14.9+23.6)*0.4*0.05</v>
          </cell>
          <cell r="D395" t="str">
            <v>m3</v>
          </cell>
          <cell r="E395">
            <v>1.54</v>
          </cell>
          <cell r="F395">
            <v>0</v>
          </cell>
        </row>
        <row r="396">
          <cell r="B396" t="str">
            <v>221-312</v>
          </cell>
          <cell r="C396" t="str">
            <v>Ñaø kieàng bao: =2*(12.9+21.6)*0.4*0.05</v>
          </cell>
          <cell r="D396" t="str">
            <v>m3</v>
          </cell>
          <cell r="E396">
            <v>1.3800000000000001</v>
          </cell>
          <cell r="F396">
            <v>0</v>
          </cell>
        </row>
        <row r="397">
          <cell r="B397" t="str">
            <v>221-312</v>
          </cell>
          <cell r="C397" t="str">
            <v xml:space="preserve">Beùton M200 ñaù 1x2 moùng </v>
          </cell>
          <cell r="D397" t="str">
            <v>m3</v>
          </cell>
          <cell r="E397">
            <v>10.450000000000001</v>
          </cell>
          <cell r="F397">
            <v>541847</v>
          </cell>
        </row>
        <row r="398">
          <cell r="C398" t="str">
            <v>3M1 =0,73</v>
          </cell>
          <cell r="D398" t="str">
            <v>m3</v>
          </cell>
          <cell r="E398">
            <v>0.73</v>
          </cell>
          <cell r="F398">
            <v>0</v>
          </cell>
        </row>
        <row r="399">
          <cell r="C399" t="str">
            <v>12M2 =2,89</v>
          </cell>
          <cell r="D399" t="str">
            <v>m3</v>
          </cell>
          <cell r="E399">
            <v>2.89</v>
          </cell>
          <cell r="F399">
            <v>0</v>
          </cell>
        </row>
        <row r="400">
          <cell r="C400" t="str">
            <v>1M3 =0,33</v>
          </cell>
          <cell r="D400" t="str">
            <v>m3</v>
          </cell>
          <cell r="E400">
            <v>0.33</v>
          </cell>
          <cell r="F400">
            <v>0</v>
          </cell>
        </row>
        <row r="401">
          <cell r="C401" t="str">
            <v>2M4 =0,62</v>
          </cell>
          <cell r="D401" t="str">
            <v>m3</v>
          </cell>
          <cell r="E401">
            <v>0.62</v>
          </cell>
          <cell r="F401">
            <v>0</v>
          </cell>
        </row>
        <row r="402">
          <cell r="C402" t="str">
            <v>3M5 =1,12</v>
          </cell>
          <cell r="D402" t="str">
            <v>m3</v>
          </cell>
          <cell r="E402">
            <v>1.1200000000000001</v>
          </cell>
          <cell r="F402">
            <v>0</v>
          </cell>
        </row>
        <row r="403">
          <cell r="C403" t="str">
            <v>4M6 =1,82</v>
          </cell>
          <cell r="D403" t="str">
            <v>m3</v>
          </cell>
          <cell r="E403">
            <v>1.82</v>
          </cell>
          <cell r="F403">
            <v>0</v>
          </cell>
        </row>
        <row r="404">
          <cell r="B404" t="str">
            <v>222-412</v>
          </cell>
          <cell r="C404" t="str">
            <v>5M7 = 2,94</v>
          </cell>
          <cell r="D404" t="str">
            <v>m3</v>
          </cell>
          <cell r="E404">
            <v>2.94</v>
          </cell>
          <cell r="F404">
            <v>0</v>
          </cell>
        </row>
        <row r="405">
          <cell r="B405" t="str">
            <v>222-412</v>
          </cell>
          <cell r="C405" t="str">
            <v>Beùton coät M200 ñaù 1x2 nhaø ñieàu haønh</v>
          </cell>
          <cell r="D405" t="str">
            <v>m3</v>
          </cell>
          <cell r="E405">
            <v>6.2139999999999995</v>
          </cell>
          <cell r="F405">
            <v>659908</v>
          </cell>
        </row>
        <row r="406">
          <cell r="C406" t="str">
            <v>3C1 =0.71</v>
          </cell>
          <cell r="D406" t="str">
            <v>m3</v>
          </cell>
          <cell r="E406">
            <v>0.71</v>
          </cell>
          <cell r="F406">
            <v>0</v>
          </cell>
        </row>
        <row r="407">
          <cell r="C407" t="str">
            <v>1C2 =0.114</v>
          </cell>
          <cell r="D407" t="str">
            <v>m3</v>
          </cell>
          <cell r="E407">
            <v>0.114</v>
          </cell>
          <cell r="F407">
            <v>0</v>
          </cell>
        </row>
        <row r="408">
          <cell r="C408" t="str">
            <v>2C2a =0.318</v>
          </cell>
          <cell r="D408" t="str">
            <v>m3</v>
          </cell>
          <cell r="E408">
            <v>0.318</v>
          </cell>
          <cell r="F408">
            <v>0</v>
          </cell>
        </row>
        <row r="409">
          <cell r="C409" t="str">
            <v>2C3 =0.308</v>
          </cell>
          <cell r="D409" t="str">
            <v>m3</v>
          </cell>
          <cell r="E409">
            <v>0.308</v>
          </cell>
          <cell r="F409">
            <v>0</v>
          </cell>
        </row>
        <row r="410">
          <cell r="C410" t="str">
            <v>6C3a =0.945</v>
          </cell>
          <cell r="D410" t="str">
            <v>m3</v>
          </cell>
          <cell r="E410">
            <v>0.94499999999999995</v>
          </cell>
          <cell r="F410">
            <v>0</v>
          </cell>
        </row>
        <row r="411">
          <cell r="C411" t="str">
            <v>2C3b =0.324</v>
          </cell>
          <cell r="D411" t="str">
            <v>m3</v>
          </cell>
          <cell r="E411">
            <v>0.32400000000000001</v>
          </cell>
          <cell r="F411">
            <v>0</v>
          </cell>
        </row>
        <row r="412">
          <cell r="C412" t="str">
            <v>5C4 =1.115</v>
          </cell>
          <cell r="D412" t="str">
            <v>m3</v>
          </cell>
          <cell r="E412">
            <v>1.115</v>
          </cell>
          <cell r="F412">
            <v>0</v>
          </cell>
        </row>
        <row r="413">
          <cell r="C413" t="str">
            <v>5C5 =1.265</v>
          </cell>
          <cell r="D413" t="str">
            <v>m3</v>
          </cell>
          <cell r="E413">
            <v>1.2649999999999999</v>
          </cell>
          <cell r="F413">
            <v>0</v>
          </cell>
        </row>
        <row r="414">
          <cell r="B414" t="str">
            <v>224-112</v>
          </cell>
          <cell r="C414" t="str">
            <v>4C6 =1.115</v>
          </cell>
          <cell r="D414" t="str">
            <v>m3</v>
          </cell>
          <cell r="E414">
            <v>1.115</v>
          </cell>
          <cell r="F414">
            <v>0</v>
          </cell>
        </row>
        <row r="415">
          <cell r="B415" t="str">
            <v>224-112</v>
          </cell>
          <cell r="C415" t="str">
            <v>Beùton ñaø M200 ñaù 1x2 nhaø ñieàu haønh</v>
          </cell>
          <cell r="D415" t="str">
            <v>m3</v>
          </cell>
          <cell r="E415">
            <v>19.388000000000002</v>
          </cell>
          <cell r="F415">
            <v>626389</v>
          </cell>
        </row>
        <row r="416">
          <cell r="C416" t="str">
            <v>a. Ñaø kieàng :</v>
          </cell>
          <cell r="D416" t="str">
            <v>m3</v>
          </cell>
          <cell r="E416">
            <v>6.8129999999999997</v>
          </cell>
          <cell r="F416">
            <v>0</v>
          </cell>
        </row>
        <row r="417">
          <cell r="C417" t="str">
            <v>1K1 =0.556</v>
          </cell>
          <cell r="D417" t="str">
            <v>m3</v>
          </cell>
          <cell r="E417">
            <v>0.55600000000000005</v>
          </cell>
          <cell r="F417">
            <v>0</v>
          </cell>
        </row>
        <row r="418">
          <cell r="C418" t="str">
            <v>1K2 =0.222</v>
          </cell>
          <cell r="D418" t="str">
            <v>m3</v>
          </cell>
          <cell r="E418">
            <v>0.222</v>
          </cell>
          <cell r="F418">
            <v>0</v>
          </cell>
        </row>
        <row r="419">
          <cell r="C419" t="str">
            <v>1K3</v>
          </cell>
          <cell r="D419" t="str">
            <v>m3</v>
          </cell>
          <cell r="E419">
            <v>0.222</v>
          </cell>
          <cell r="F419">
            <v>0</v>
          </cell>
        </row>
        <row r="420">
          <cell r="C420" t="str">
            <v>1K4</v>
          </cell>
          <cell r="D420" t="str">
            <v>m3</v>
          </cell>
          <cell r="E420">
            <v>0.378</v>
          </cell>
          <cell r="F420">
            <v>0</v>
          </cell>
        </row>
        <row r="421">
          <cell r="C421" t="str">
            <v>1K5</v>
          </cell>
          <cell r="D421" t="str">
            <v>m3</v>
          </cell>
          <cell r="E421">
            <v>0.39</v>
          </cell>
          <cell r="F421">
            <v>0</v>
          </cell>
        </row>
        <row r="422">
          <cell r="C422" t="str">
            <v>1K6</v>
          </cell>
          <cell r="D422" t="str">
            <v>m3</v>
          </cell>
          <cell r="E422">
            <v>0.72399999999999998</v>
          </cell>
          <cell r="F422">
            <v>0</v>
          </cell>
        </row>
        <row r="423">
          <cell r="C423" t="str">
            <v>1K7</v>
          </cell>
          <cell r="D423" t="str">
            <v>m3</v>
          </cell>
          <cell r="E423">
            <v>1.2</v>
          </cell>
          <cell r="F423">
            <v>0</v>
          </cell>
        </row>
        <row r="424">
          <cell r="C424" t="str">
            <v>1K8</v>
          </cell>
          <cell r="D424" t="str">
            <v>m3</v>
          </cell>
          <cell r="E424">
            <v>1.2</v>
          </cell>
          <cell r="F424">
            <v>0</v>
          </cell>
        </row>
        <row r="425">
          <cell r="C425" t="str">
            <v>1K9</v>
          </cell>
          <cell r="D425" t="str">
            <v>m3</v>
          </cell>
          <cell r="E425">
            <v>0.13200000000000001</v>
          </cell>
          <cell r="F425">
            <v>0</v>
          </cell>
        </row>
        <row r="426">
          <cell r="C426" t="str">
            <v>1K10</v>
          </cell>
          <cell r="D426" t="str">
            <v>m3</v>
          </cell>
          <cell r="E426">
            <v>0.67200000000000004</v>
          </cell>
          <cell r="F426">
            <v>0</v>
          </cell>
        </row>
        <row r="427">
          <cell r="C427" t="str">
            <v>1K11</v>
          </cell>
          <cell r="D427" t="str">
            <v>m3</v>
          </cell>
          <cell r="E427">
            <v>0.27200000000000002</v>
          </cell>
          <cell r="F427">
            <v>0</v>
          </cell>
        </row>
        <row r="428">
          <cell r="C428" t="str">
            <v>1K12</v>
          </cell>
          <cell r="D428" t="str">
            <v>m3</v>
          </cell>
          <cell r="E428">
            <v>0.65600000000000003</v>
          </cell>
          <cell r="F428">
            <v>0</v>
          </cell>
        </row>
        <row r="429">
          <cell r="C429" t="str">
            <v>3K3</v>
          </cell>
          <cell r="D429" t="str">
            <v>m3</v>
          </cell>
          <cell r="E429">
            <v>0.189</v>
          </cell>
          <cell r="F429">
            <v>0</v>
          </cell>
        </row>
        <row r="430">
          <cell r="C430" t="str">
            <v>b. Ñaø saûnh , lanh toâ :</v>
          </cell>
          <cell r="D430" t="str">
            <v>m3</v>
          </cell>
          <cell r="E430">
            <v>3.9450000000000007</v>
          </cell>
          <cell r="F430">
            <v>0</v>
          </cell>
        </row>
        <row r="431">
          <cell r="C431" t="str">
            <v>DMÑ1</v>
          </cell>
          <cell r="D431" t="str">
            <v>m3</v>
          </cell>
          <cell r="E431">
            <v>0.69599999999999995</v>
          </cell>
          <cell r="F431">
            <v>0</v>
          </cell>
        </row>
        <row r="432">
          <cell r="C432" t="str">
            <v>DMÑ2</v>
          </cell>
          <cell r="D432" t="str">
            <v>m3</v>
          </cell>
          <cell r="E432">
            <v>0.52800000000000002</v>
          </cell>
          <cell r="F432">
            <v>0</v>
          </cell>
        </row>
        <row r="433">
          <cell r="C433" t="str">
            <v>DMÑ3</v>
          </cell>
          <cell r="D433" t="str">
            <v>m3</v>
          </cell>
          <cell r="E433">
            <v>0.246</v>
          </cell>
          <cell r="F433">
            <v>0</v>
          </cell>
        </row>
        <row r="434">
          <cell r="C434" t="str">
            <v>DMÑ4</v>
          </cell>
          <cell r="D434" t="str">
            <v>m3</v>
          </cell>
          <cell r="E434">
            <v>0.39200000000000002</v>
          </cell>
          <cell r="F434">
            <v>0</v>
          </cell>
        </row>
        <row r="435">
          <cell r="C435" t="str">
            <v>DMÑ5</v>
          </cell>
          <cell r="D435" t="str">
            <v>m3</v>
          </cell>
          <cell r="E435">
            <v>0.26400000000000001</v>
          </cell>
          <cell r="F435">
            <v>0</v>
          </cell>
        </row>
        <row r="436">
          <cell r="C436" t="str">
            <v>DMÑ6</v>
          </cell>
          <cell r="D436" t="str">
            <v>m3</v>
          </cell>
          <cell r="E436">
            <v>0.249</v>
          </cell>
          <cell r="F436">
            <v>0</v>
          </cell>
        </row>
        <row r="437">
          <cell r="C437" t="str">
            <v>DMÑ7</v>
          </cell>
          <cell r="D437" t="str">
            <v>m3</v>
          </cell>
          <cell r="E437">
            <v>0.108</v>
          </cell>
          <cell r="F437">
            <v>0</v>
          </cell>
        </row>
        <row r="438">
          <cell r="C438" t="str">
            <v>LT1</v>
          </cell>
          <cell r="D438" t="str">
            <v>m3</v>
          </cell>
          <cell r="E438">
            <v>0.33200000000000002</v>
          </cell>
          <cell r="F438">
            <v>0</v>
          </cell>
        </row>
        <row r="439">
          <cell r="C439" t="str">
            <v>LT2</v>
          </cell>
          <cell r="D439" t="str">
            <v>m3</v>
          </cell>
          <cell r="E439">
            <v>0.317</v>
          </cell>
          <cell r="F439">
            <v>0</v>
          </cell>
        </row>
        <row r="440">
          <cell r="C440" t="str">
            <v>LT3</v>
          </cell>
          <cell r="D440" t="str">
            <v>m3</v>
          </cell>
          <cell r="E440">
            <v>0.39800000000000002</v>
          </cell>
          <cell r="F440">
            <v>0</v>
          </cell>
        </row>
        <row r="441">
          <cell r="C441" t="str">
            <v>LT4</v>
          </cell>
          <cell r="D441" t="str">
            <v>m3</v>
          </cell>
          <cell r="E441">
            <v>0.20100000000000001</v>
          </cell>
          <cell r="F441">
            <v>0</v>
          </cell>
        </row>
        <row r="442">
          <cell r="C442" t="str">
            <v>LT5</v>
          </cell>
          <cell r="D442" t="str">
            <v>m3</v>
          </cell>
          <cell r="E442">
            <v>5.8000000000000003E-2</v>
          </cell>
          <cell r="F442">
            <v>0</v>
          </cell>
        </row>
        <row r="443">
          <cell r="C443" t="str">
            <v>LT6</v>
          </cell>
          <cell r="D443" t="str">
            <v>m3</v>
          </cell>
          <cell r="E443">
            <v>0.156</v>
          </cell>
          <cell r="F443">
            <v>0</v>
          </cell>
        </row>
        <row r="444">
          <cell r="C444" t="str">
            <v>c. Ñaø maùi</v>
          </cell>
          <cell r="D444" t="str">
            <v>m3</v>
          </cell>
          <cell r="E444">
            <v>8.6300000000000008</v>
          </cell>
          <cell r="F444">
            <v>0</v>
          </cell>
        </row>
        <row r="445">
          <cell r="C445" t="str">
            <v>1D1</v>
          </cell>
          <cell r="D445" t="str">
            <v>m3</v>
          </cell>
          <cell r="E445">
            <v>1.206</v>
          </cell>
          <cell r="F445">
            <v>0</v>
          </cell>
        </row>
        <row r="446">
          <cell r="C446" t="str">
            <v>1D2</v>
          </cell>
          <cell r="D446" t="str">
            <v>m3</v>
          </cell>
          <cell r="E446">
            <v>1.206</v>
          </cell>
          <cell r="F446">
            <v>0</v>
          </cell>
        </row>
        <row r="447">
          <cell r="C447" t="str">
            <v>1D3</v>
          </cell>
          <cell r="D447" t="str">
            <v>m3</v>
          </cell>
          <cell r="E447">
            <v>1.5680000000000001</v>
          </cell>
          <cell r="F447">
            <v>0</v>
          </cell>
        </row>
        <row r="448">
          <cell r="C448" t="str">
            <v>1D4</v>
          </cell>
          <cell r="D448" t="str">
            <v>m3</v>
          </cell>
          <cell r="E448">
            <v>1.206</v>
          </cell>
          <cell r="F448">
            <v>0</v>
          </cell>
        </row>
        <row r="449">
          <cell r="C449" t="str">
            <v>1D5</v>
          </cell>
          <cell r="D449" t="str">
            <v>m3</v>
          </cell>
          <cell r="E449">
            <v>0.76700000000000002</v>
          </cell>
          <cell r="F449">
            <v>0</v>
          </cell>
        </row>
        <row r="450">
          <cell r="C450" t="str">
            <v>1D6</v>
          </cell>
          <cell r="D450" t="str">
            <v>m3</v>
          </cell>
          <cell r="E450">
            <v>2.4870000000000001</v>
          </cell>
          <cell r="F450">
            <v>0</v>
          </cell>
        </row>
        <row r="451">
          <cell r="B451" t="str">
            <v>240-110</v>
          </cell>
          <cell r="C451" t="str">
            <v>1D7</v>
          </cell>
          <cell r="D451" t="str">
            <v>m3</v>
          </cell>
          <cell r="E451">
            <v>0.19</v>
          </cell>
          <cell r="F451">
            <v>0</v>
          </cell>
        </row>
        <row r="452">
          <cell r="B452" t="str">
            <v>240-110</v>
          </cell>
          <cell r="C452" t="str">
            <v>Gia coâng laép ñaët saét troøn d=&lt;10 cho moùng</v>
          </cell>
          <cell r="D452" t="str">
            <v>Taán</v>
          </cell>
          <cell r="E452">
            <v>0.19</v>
          </cell>
          <cell r="F452">
            <v>3995100</v>
          </cell>
        </row>
        <row r="453">
          <cell r="B453" t="str">
            <v>240-120</v>
          </cell>
          <cell r="C453" t="str">
            <v>Gia coâng laép ñaët saét troøn d=&lt;18 cho moùng</v>
          </cell>
          <cell r="D453" t="str">
            <v>Taán</v>
          </cell>
          <cell r="E453">
            <v>0.9</v>
          </cell>
          <cell r="F453">
            <v>3938460</v>
          </cell>
        </row>
        <row r="454">
          <cell r="B454" t="str">
            <v>240-130</v>
          </cell>
          <cell r="C454" t="str">
            <v>Gia coâng laép ñaët saét troøn d&gt;18 cho moùng</v>
          </cell>
          <cell r="D454" t="str">
            <v>Taán</v>
          </cell>
          <cell r="E454">
            <v>0.04</v>
          </cell>
          <cell r="F454">
            <v>3943500</v>
          </cell>
        </row>
        <row r="455">
          <cell r="B455" t="str">
            <v>240-411</v>
          </cell>
          <cell r="C455" t="str">
            <v>Gia coâng laép ñaët saét troøn d=&lt;10 cho coät</v>
          </cell>
          <cell r="D455" t="str">
            <v>Taán</v>
          </cell>
          <cell r="E455">
            <v>0.23100000000000001</v>
          </cell>
          <cell r="F455">
            <v>3995100</v>
          </cell>
        </row>
        <row r="456">
          <cell r="A456" t="str">
            <v>SATO-168/4</v>
          </cell>
          <cell r="B456" t="str">
            <v>240-421</v>
          </cell>
          <cell r="C456" t="str">
            <v>Gia coâng laép ñaët saét troøn d=&lt;18 cho coät</v>
          </cell>
          <cell r="D456" t="str">
            <v>Taán</v>
          </cell>
          <cell r="E456">
            <v>0.84199999999999997</v>
          </cell>
          <cell r="F456">
            <v>3940620</v>
          </cell>
        </row>
        <row r="457">
          <cell r="A457" t="str">
            <v>SATO-168/4</v>
          </cell>
          <cell r="B457" t="str">
            <v>K1-051SR</v>
          </cell>
          <cell r="C457" t="str">
            <v>Saûn xuaát laép ñaët oáng theùp D168/4mm coät</v>
          </cell>
          <cell r="D457" t="str">
            <v>m</v>
          </cell>
          <cell r="E457">
            <v>9.15</v>
          </cell>
          <cell r="F457">
            <v>180000</v>
          </cell>
        </row>
        <row r="458">
          <cell r="B458" t="str">
            <v>240-511</v>
          </cell>
          <cell r="C458" t="str">
            <v>Gia coâng laép ñaët saét troøn d=&lt;10 cho ñaø: =221,88+402,73+1192</v>
          </cell>
          <cell r="D458" t="str">
            <v>Taán</v>
          </cell>
          <cell r="E458">
            <v>0.54986000000000002</v>
          </cell>
          <cell r="F458">
            <v>3995100</v>
          </cell>
        </row>
        <row r="459">
          <cell r="B459" t="str">
            <v>240-521</v>
          </cell>
          <cell r="C459" t="str">
            <v>Gia coâng laép ñaët saét troøn d=&lt;18 cho ñaø: =712,39+402,73+1192</v>
          </cell>
          <cell r="D459" t="str">
            <v>Taán</v>
          </cell>
          <cell r="E459">
            <v>2.3071199999999998</v>
          </cell>
          <cell r="F459">
            <v>3939900</v>
          </cell>
        </row>
        <row r="460">
          <cell r="B460" t="str">
            <v>240-531</v>
          </cell>
          <cell r="C460" t="str">
            <v>Gia coâng laép ñaët saét troøn d&gt;18 cho ñaø: =29,1+20,75 (kg)</v>
          </cell>
          <cell r="D460" t="str">
            <v>Taán</v>
          </cell>
          <cell r="E460">
            <v>4.9849999999999998E-2</v>
          </cell>
          <cell r="F460">
            <v>3947952</v>
          </cell>
        </row>
        <row r="461">
          <cell r="B461" t="str">
            <v>240-621</v>
          </cell>
          <cell r="C461" t="str">
            <v>Gia coâng laép ñaët saét troøn d=&lt;10 cho saøn, maùi,haàm phaânø: =2341+287+91 (kg)</v>
          </cell>
          <cell r="D461" t="str">
            <v>Taán</v>
          </cell>
          <cell r="E461">
            <v>2.7189999999999999</v>
          </cell>
          <cell r="F461">
            <v>3995100</v>
          </cell>
        </row>
        <row r="462">
          <cell r="B462" t="str">
            <v>225-212</v>
          </cell>
          <cell r="C462" t="str">
            <v>Beùton ñaù 1x2 M200 haàm phaân</v>
          </cell>
          <cell r="D462" t="str">
            <v>m3</v>
          </cell>
          <cell r="E462">
            <v>1.9683400000000004</v>
          </cell>
          <cell r="F462">
            <v>596272</v>
          </cell>
        </row>
        <row r="463">
          <cell r="C463" t="str">
            <v>Ñaùy: =2,2*2,2*0,2+0,7*0,9*0,15</v>
          </cell>
          <cell r="D463" t="str">
            <v>m3</v>
          </cell>
          <cell r="E463">
            <v>1.0625000000000002</v>
          </cell>
          <cell r="F463">
            <v>0</v>
          </cell>
        </row>
        <row r="464">
          <cell r="C464" t="str">
            <v>Ñan naép: =12*(1*0,33*0,1)+0,7*0,7*0,1</v>
          </cell>
          <cell r="D464" t="str">
            <v>m3</v>
          </cell>
          <cell r="E464">
            <v>0.44500000000000001</v>
          </cell>
          <cell r="F464">
            <v>0</v>
          </cell>
        </row>
        <row r="465">
          <cell r="C465" t="str">
            <v>Ñan loïc: =0,78*0,78*0,1</v>
          </cell>
          <cell r="D465" t="str">
            <v>m3</v>
          </cell>
          <cell r="E465">
            <v>6.0840000000000005E-2</v>
          </cell>
          <cell r="F465">
            <v>0</v>
          </cell>
        </row>
        <row r="466">
          <cell r="B466" t="str">
            <v>225-112</v>
          </cell>
          <cell r="C466" t="str">
            <v>Ñaø giaèng: =(0,15*0,2+0,1*0,1)*10</v>
          </cell>
          <cell r="D466" t="str">
            <v>m3</v>
          </cell>
          <cell r="E466">
            <v>0.4</v>
          </cell>
          <cell r="F466">
            <v>0</v>
          </cell>
        </row>
        <row r="467">
          <cell r="B467" t="str">
            <v>225-112</v>
          </cell>
          <cell r="C467" t="str">
            <v>Beùton ñaù 1x2 M200 saøn maùi, seânoâ, saøn saûnh</v>
          </cell>
          <cell r="D467" t="str">
            <v>m3</v>
          </cell>
          <cell r="E467">
            <v>39.93</v>
          </cell>
          <cell r="F467">
            <v>596272</v>
          </cell>
        </row>
        <row r="468">
          <cell r="C468" t="str">
            <v>Saøn maùi, seânoâ :</v>
          </cell>
          <cell r="D468" t="str">
            <v>m3</v>
          </cell>
          <cell r="E468">
            <v>36.630000000000003</v>
          </cell>
          <cell r="F468">
            <v>0</v>
          </cell>
        </row>
        <row r="469">
          <cell r="A469" t="str">
            <v>ÑI-AL</v>
          </cell>
          <cell r="B469" t="str">
            <v>402-330D1</v>
          </cell>
          <cell r="C469" t="str">
            <v>Saøn saûnh :</v>
          </cell>
          <cell r="D469" t="str">
            <v>m3</v>
          </cell>
          <cell r="E469">
            <v>3.3</v>
          </cell>
          <cell r="F469">
            <v>0</v>
          </cell>
        </row>
        <row r="470">
          <cell r="A470" t="str">
            <v>ÑI-AL</v>
          </cell>
          <cell r="B470" t="str">
            <v>402-330D1</v>
          </cell>
          <cell r="C470" t="str">
            <v>Gia coâng laép ñaët cöûa ñi kieáng khung nhoâm Ñaøi Loan ( troïn boä caû khoùa, khuyûu aùp löïc)</v>
          </cell>
          <cell r="D470" t="str">
            <v>m2</v>
          </cell>
          <cell r="E470">
            <v>24</v>
          </cell>
          <cell r="F470">
            <v>750000</v>
          </cell>
        </row>
        <row r="471">
          <cell r="C471" t="str">
            <v>Cöûa ñi 4Ñ1 =4*(1.6*2.5)</v>
          </cell>
          <cell r="D471" t="str">
            <v>m2</v>
          </cell>
          <cell r="E471">
            <v>16</v>
          </cell>
          <cell r="F471">
            <v>0</v>
          </cell>
        </row>
        <row r="472">
          <cell r="A472" t="str">
            <v>SO-AL</v>
          </cell>
          <cell r="B472" t="str">
            <v>402-330S</v>
          </cell>
          <cell r="C472" t="str">
            <v>Cöûa ñi 4Ñ2 =4*(0.8*2.5)</v>
          </cell>
          <cell r="D472" t="str">
            <v>m2</v>
          </cell>
          <cell r="E472">
            <v>8</v>
          </cell>
          <cell r="F472">
            <v>0</v>
          </cell>
        </row>
        <row r="473">
          <cell r="A473" t="str">
            <v>SO-AL</v>
          </cell>
          <cell r="B473" t="str">
            <v>402-330S</v>
          </cell>
          <cell r="C473" t="str">
            <v>Gia coâng laép ñaët cöûa soå kieáng khung nhoâm Ñaøi Loan ( troïn boä caû khoùa, khuyûu aùp löïc)</v>
          </cell>
          <cell r="D473" t="str">
            <v>m2</v>
          </cell>
          <cell r="E473">
            <v>24.800000000000004</v>
          </cell>
          <cell r="F473">
            <v>555000</v>
          </cell>
        </row>
        <row r="474">
          <cell r="C474" t="str">
            <v>Cöûa soå 4S1 =4*(3.2*1.5)</v>
          </cell>
          <cell r="D474" t="str">
            <v>m2</v>
          </cell>
          <cell r="E474">
            <v>19.200000000000003</v>
          </cell>
          <cell r="F474">
            <v>0</v>
          </cell>
        </row>
        <row r="475">
          <cell r="C475" t="str">
            <v>Cöûa soå 2S2 =2*(1.6*1.5)</v>
          </cell>
          <cell r="D475" t="str">
            <v>m2</v>
          </cell>
          <cell r="E475">
            <v>4.8000000000000007</v>
          </cell>
          <cell r="F475">
            <v>0</v>
          </cell>
        </row>
        <row r="476">
          <cell r="A476" t="str">
            <v>ÑI-NH</v>
          </cell>
          <cell r="B476" t="str">
            <v>402-330D2</v>
          </cell>
          <cell r="C476" t="str">
            <v>Cöûa soå 1S2 =1*(1.6*0.5)</v>
          </cell>
          <cell r="D476" t="str">
            <v>m2</v>
          </cell>
          <cell r="E476">
            <v>0.8</v>
          </cell>
          <cell r="F476">
            <v>0</v>
          </cell>
        </row>
        <row r="477">
          <cell r="A477" t="str">
            <v>ÑI-NH</v>
          </cell>
          <cell r="B477" t="str">
            <v>402-330D2</v>
          </cell>
          <cell r="C477" t="str">
            <v>Gia coâng laép ñaët cöûa ñi nhöïa Ñaøi Loan ( troïn boä caû khoùa, khuyûu aùp löïc): =1*(0,7*2)</v>
          </cell>
          <cell r="D477" t="str">
            <v>m2</v>
          </cell>
          <cell r="E477">
            <v>1.4</v>
          </cell>
          <cell r="F477">
            <v>650000</v>
          </cell>
        </row>
        <row r="478">
          <cell r="B478" t="str">
            <v>209-102</v>
          </cell>
          <cell r="C478" t="str">
            <v>Xaây töôøng 10 vuõa M75 gaïch oáng Goái baøn beáp =3*(0.6*0.7)</v>
          </cell>
          <cell r="D478" t="str">
            <v>m2</v>
          </cell>
          <cell r="E478">
            <v>1.26</v>
          </cell>
          <cell r="F478">
            <v>14197</v>
          </cell>
        </row>
        <row r="479">
          <cell r="B479" t="str">
            <v>209-312</v>
          </cell>
          <cell r="C479" t="str">
            <v>Xaây töôøng 20 vuõa M75 gaïch oáng caâu gaïch theû</v>
          </cell>
          <cell r="D479" t="str">
            <v>m2</v>
          </cell>
          <cell r="E479">
            <v>268.65000000000003</v>
          </cell>
          <cell r="F479">
            <v>38179</v>
          </cell>
        </row>
        <row r="480">
          <cell r="C480" t="str">
            <v>Truïc 1 =12.1*3.5</v>
          </cell>
          <cell r="D480" t="str">
            <v>m2</v>
          </cell>
          <cell r="E480">
            <v>42.35</v>
          </cell>
          <cell r="F480">
            <v>0</v>
          </cell>
        </row>
        <row r="481">
          <cell r="C481" t="str">
            <v>Truïc 3a =6.1*3.5</v>
          </cell>
          <cell r="D481" t="str">
            <v>m2</v>
          </cell>
          <cell r="E481">
            <v>21.349999999999998</v>
          </cell>
          <cell r="F481">
            <v>0</v>
          </cell>
        </row>
        <row r="482">
          <cell r="C482" t="str">
            <v>Truïc 4a, 5b =(3.5*3.5)*3</v>
          </cell>
          <cell r="D482" t="str">
            <v>m2</v>
          </cell>
          <cell r="E482">
            <v>36.75</v>
          </cell>
          <cell r="F482">
            <v>0</v>
          </cell>
        </row>
        <row r="483">
          <cell r="C483" t="str">
            <v>Truïc 7' =9.3*3.5</v>
          </cell>
          <cell r="D483" t="str">
            <v>m2</v>
          </cell>
          <cell r="E483">
            <v>32.550000000000004</v>
          </cell>
          <cell r="F483">
            <v>0</v>
          </cell>
        </row>
        <row r="484">
          <cell r="C484" t="str">
            <v>Truïc D-C =2*(20.3*3.5)</v>
          </cell>
          <cell r="D484" t="str">
            <v>m2</v>
          </cell>
          <cell r="E484">
            <v>142.1</v>
          </cell>
          <cell r="F484">
            <v>0</v>
          </cell>
        </row>
        <row r="485">
          <cell r="C485" t="str">
            <v>Vaùch kho+WC =2.6*3.5</v>
          </cell>
          <cell r="D485" t="str">
            <v>m2</v>
          </cell>
          <cell r="E485">
            <v>9.1</v>
          </cell>
          <cell r="F485">
            <v>0</v>
          </cell>
        </row>
        <row r="486">
          <cell r="C486" t="str">
            <v>Truïc B =9.9*3.5</v>
          </cell>
          <cell r="D486" t="str">
            <v>m2</v>
          </cell>
          <cell r="E486">
            <v>34.65</v>
          </cell>
          <cell r="F486">
            <v>0</v>
          </cell>
        </row>
        <row r="487">
          <cell r="B487" t="str">
            <v>208-232</v>
          </cell>
          <cell r="C487" t="str">
            <v>Tröø cöûa =-50.2</v>
          </cell>
          <cell r="D487" t="str">
            <v>m2</v>
          </cell>
          <cell r="E487">
            <v>-50.2</v>
          </cell>
          <cell r="F487">
            <v>0</v>
          </cell>
        </row>
        <row r="488">
          <cell r="B488" t="str">
            <v>208-232</v>
          </cell>
          <cell r="C488" t="str">
            <v>Xaây töôøng 20 vuõa M75 gaïch theûboù heø, haàm phaân ...</v>
          </cell>
          <cell r="D488" t="str">
            <v>m2</v>
          </cell>
          <cell r="E488">
            <v>77.423399999999987</v>
          </cell>
          <cell r="F488">
            <v>52584</v>
          </cell>
        </row>
        <row r="489">
          <cell r="C489" t="str">
            <v>Boù heø =2*(14.9+23.6)*0.35</v>
          </cell>
          <cell r="D489" t="str">
            <v>m2</v>
          </cell>
          <cell r="E489">
            <v>26.95</v>
          </cell>
          <cell r="F489">
            <v>0</v>
          </cell>
        </row>
        <row r="490">
          <cell r="C490" t="str">
            <v>Ñaø kieàng bieân =(12.9+21.6)*2*0.35</v>
          </cell>
          <cell r="D490" t="str">
            <v>m2</v>
          </cell>
          <cell r="E490">
            <v>24.15</v>
          </cell>
          <cell r="F490">
            <v>0</v>
          </cell>
        </row>
        <row r="491">
          <cell r="C491" t="str">
            <v>Baät theàm theâm 2 baäc ngoaøi boù heø =tb44.4*0.3</v>
          </cell>
          <cell r="D491" t="str">
            <v>m2</v>
          </cell>
          <cell r="E491">
            <v>13.319999999999999</v>
          </cell>
          <cell r="F491">
            <v>0</v>
          </cell>
        </row>
        <row r="492">
          <cell r="B492" t="str">
            <v>651-132</v>
          </cell>
          <cell r="C492" t="str">
            <v>Haàm phaân: =(2*2,2+3,18+0,18)*1,59+1,9*0,35</v>
          </cell>
          <cell r="D492" t="str">
            <v>m2</v>
          </cell>
          <cell r="E492">
            <v>13.003399999999999</v>
          </cell>
          <cell r="F492">
            <v>0</v>
          </cell>
        </row>
        <row r="493">
          <cell r="B493" t="str">
            <v>651-132</v>
          </cell>
          <cell r="C493" t="str">
            <v>Traùt töôøng VM75 daøy 1,5 cm</v>
          </cell>
          <cell r="D493" t="str">
            <v>m2</v>
          </cell>
          <cell r="E493">
            <v>690.82</v>
          </cell>
          <cell r="F493">
            <v>4813</v>
          </cell>
        </row>
        <row r="494">
          <cell r="B494" t="str">
            <v>651-312</v>
          </cell>
          <cell r="C494" t="str">
            <v>Traùt VM75 daøy 1cm keå caû lôùp baùm dính (VLx1,25, NCx1,1)</v>
          </cell>
          <cell r="D494" t="str">
            <v>m2</v>
          </cell>
          <cell r="E494">
            <v>587.6</v>
          </cell>
          <cell r="F494">
            <v>4609</v>
          </cell>
        </row>
        <row r="495">
          <cell r="C495" t="str">
            <v>Caïnh coät =27*3.5*tb0.6</v>
          </cell>
          <cell r="D495" t="str">
            <v>m2</v>
          </cell>
          <cell r="E495">
            <v>56.699999999999996</v>
          </cell>
          <cell r="F495">
            <v>0</v>
          </cell>
        </row>
        <row r="496">
          <cell r="C496" t="str">
            <v>Caïnh ñaø =7*12.9*tb1</v>
          </cell>
          <cell r="D496" t="str">
            <v>m2</v>
          </cell>
          <cell r="E496">
            <v>90.3</v>
          </cell>
          <cell r="F496">
            <v>0</v>
          </cell>
        </row>
        <row r="497">
          <cell r="C497" t="str">
            <v>Caïnh ñaø =3*21.6*tb0.6</v>
          </cell>
          <cell r="D497" t="str">
            <v>m2</v>
          </cell>
          <cell r="E497">
            <v>38.880000000000003</v>
          </cell>
          <cell r="F497">
            <v>0</v>
          </cell>
        </row>
        <row r="498">
          <cell r="C498" t="str">
            <v>Traàn maùi + traàn saûnh =(9.5*20.4+2.8*8.4)+(2.5*12.6)+2*4</v>
          </cell>
          <cell r="D498" t="str">
            <v>m2</v>
          </cell>
          <cell r="E498">
            <v>256.82</v>
          </cell>
          <cell r="F498">
            <v>0</v>
          </cell>
        </row>
        <row r="499">
          <cell r="C499" t="str">
            <v>Daï döôùi + ngoaøi seânoâ =1.6*(23.6+14.9)*2</v>
          </cell>
          <cell r="D499" t="str">
            <v>m2</v>
          </cell>
          <cell r="E499">
            <v>123.2</v>
          </cell>
          <cell r="F499">
            <v>0</v>
          </cell>
        </row>
        <row r="500">
          <cell r="B500" t="str">
            <v>662-110</v>
          </cell>
          <cell r="C500" t="str">
            <v>Caïnh cöûa =dieän tích khung bao cöûa =108.5*0.2</v>
          </cell>
          <cell r="D500" t="str">
            <v>m2</v>
          </cell>
          <cell r="E500">
            <v>21.700000000000003</v>
          </cell>
          <cell r="F500">
            <v>0</v>
          </cell>
        </row>
        <row r="501">
          <cell r="B501" t="str">
            <v>651-422</v>
          </cell>
          <cell r="C501" t="str">
            <v>Traùt gôø chæ vöûa M75</v>
          </cell>
          <cell r="D501" t="str">
            <v>m</v>
          </cell>
          <cell r="E501">
            <v>120</v>
          </cell>
          <cell r="F501">
            <v>1152</v>
          </cell>
        </row>
        <row r="502">
          <cell r="B502" t="str">
            <v>662-110</v>
          </cell>
          <cell r="C502" t="str">
            <v xml:space="preserve">Oáp gaïch men 15x15 </v>
          </cell>
          <cell r="D502" t="str">
            <v>m2</v>
          </cell>
          <cell r="E502">
            <v>33.61</v>
          </cell>
          <cell r="F502">
            <v>48300</v>
          </cell>
        </row>
        <row r="503">
          <cell r="C503" t="str">
            <v>Veä sinh =1.5*(2*(1.9+2.2)-0.7)</v>
          </cell>
          <cell r="D503" t="str">
            <v>m2</v>
          </cell>
          <cell r="E503">
            <v>11.249999999999998</v>
          </cell>
          <cell r="F503">
            <v>0</v>
          </cell>
        </row>
        <row r="504">
          <cell r="B504" t="str">
            <v>672-122</v>
          </cell>
          <cell r="C504" t="str">
            <v>Accu =1.5*(2*(2.8+3.7)-0.8)</v>
          </cell>
          <cell r="D504" t="str">
            <v>m2</v>
          </cell>
          <cell r="E504">
            <v>18.299999999999997</v>
          </cell>
          <cell r="F504">
            <v>0</v>
          </cell>
        </row>
        <row r="505">
          <cell r="C505" t="str">
            <v>Baøn beáp + töôøng beáp =2.1*1.7+0.7*0.7</v>
          </cell>
          <cell r="D505" t="str">
            <v>m2</v>
          </cell>
          <cell r="E505">
            <v>4.0599999999999996</v>
          </cell>
          <cell r="F505">
            <v>0</v>
          </cell>
        </row>
        <row r="506">
          <cell r="B506" t="str">
            <v>672-122</v>
          </cell>
          <cell r="C506" t="str">
            <v xml:space="preserve">Laùng vöõa M100 daøy 2cm </v>
          </cell>
          <cell r="D506" t="str">
            <v>m2</v>
          </cell>
          <cell r="E506">
            <v>403.54</v>
          </cell>
          <cell r="F506">
            <v>7171</v>
          </cell>
        </row>
        <row r="507">
          <cell r="C507" t="str">
            <v>Choáng thaám</v>
          </cell>
          <cell r="D507" t="str">
            <v/>
          </cell>
          <cell r="E507">
            <v>39.5</v>
          </cell>
          <cell r="F507">
            <v>0</v>
          </cell>
        </row>
        <row r="508">
          <cell r="C508" t="str">
            <v>Maùi =9.9*21.6+3*9</v>
          </cell>
          <cell r="D508" t="str">
            <v/>
          </cell>
          <cell r="E508">
            <v>240.84000000000003</v>
          </cell>
          <cell r="F508">
            <v>0</v>
          </cell>
        </row>
        <row r="509">
          <cell r="B509" t="str">
            <v>704-220SR</v>
          </cell>
          <cell r="C509" t="str">
            <v>Saûnh =2.5*12.6+2*4</v>
          </cell>
          <cell r="D509" t="str">
            <v/>
          </cell>
          <cell r="E509">
            <v>39.5</v>
          </cell>
          <cell r="F509">
            <v>0</v>
          </cell>
        </row>
        <row r="510">
          <cell r="B510" t="str">
            <v>702-400</v>
          </cell>
          <cell r="C510" t="str">
            <v>Seânoâ =(23.6+14.9)*2*1.6</v>
          </cell>
          <cell r="D510" t="str">
            <v/>
          </cell>
          <cell r="E510">
            <v>123.2</v>
          </cell>
          <cell r="F510">
            <v>0</v>
          </cell>
        </row>
        <row r="511">
          <cell r="B511" t="str">
            <v>704-220SR</v>
          </cell>
          <cell r="C511" t="str">
            <v>Queùt Flinkote 2 nöôùc+2 lôùp giaáy daàu cho maùi vaø saûnh</v>
          </cell>
          <cell r="D511" t="str">
            <v>m2</v>
          </cell>
          <cell r="E511">
            <v>280.33999999999997</v>
          </cell>
          <cell r="F511">
            <v>18678</v>
          </cell>
        </row>
        <row r="512">
          <cell r="B512" t="str">
            <v>702-400</v>
          </cell>
          <cell r="C512" t="str">
            <v>Queùt Flinkote 3 nöôùc cho senoâ</v>
          </cell>
          <cell r="D512" t="str">
            <v>m2</v>
          </cell>
          <cell r="E512">
            <v>123.2</v>
          </cell>
          <cell r="F512">
            <v>11813</v>
          </cell>
        </row>
        <row r="513">
          <cell r="B513" t="str">
            <v>684-112</v>
          </cell>
          <cell r="C513" t="str">
            <v>Laùt gach nung maùi vaø saûnh</v>
          </cell>
          <cell r="D513" t="str">
            <v>m2</v>
          </cell>
          <cell r="E513">
            <v>280.33999999999997</v>
          </cell>
          <cell r="F513">
            <v>30653</v>
          </cell>
        </row>
        <row r="514">
          <cell r="B514" t="str">
            <v>685-210</v>
          </cell>
          <cell r="C514" t="str">
            <v>Laùt gach ceramic neàn</v>
          </cell>
          <cell r="D514" t="str">
            <v>m2</v>
          </cell>
          <cell r="E514">
            <v>165.09</v>
          </cell>
          <cell r="F514">
            <v>116241</v>
          </cell>
        </row>
        <row r="515">
          <cell r="C515" t="str">
            <v>P trung theá : =5.8*21.4</v>
          </cell>
          <cell r="D515" t="str">
            <v>m2</v>
          </cell>
          <cell r="E515">
            <v>124.11999999999999</v>
          </cell>
          <cell r="F515">
            <v>0</v>
          </cell>
        </row>
        <row r="516">
          <cell r="C516" t="str">
            <v>P ñieàu khieån =8.8*6.7</v>
          </cell>
          <cell r="D516" t="str">
            <v>m2</v>
          </cell>
          <cell r="E516">
            <v>58.960000000000008</v>
          </cell>
          <cell r="F516">
            <v>0</v>
          </cell>
        </row>
        <row r="517">
          <cell r="C517" t="str">
            <v>P. Accu =2.8*3.7</v>
          </cell>
          <cell r="D517" t="str">
            <v>m2</v>
          </cell>
          <cell r="E517">
            <v>10.36</v>
          </cell>
          <cell r="F517">
            <v>0</v>
          </cell>
        </row>
        <row r="518">
          <cell r="C518" t="str">
            <v>P. kho =2.2*1.6</v>
          </cell>
          <cell r="D518" t="str">
            <v>m2</v>
          </cell>
          <cell r="E518">
            <v>3.5200000000000005</v>
          </cell>
          <cell r="F518">
            <v>0</v>
          </cell>
        </row>
        <row r="519">
          <cell r="B519" t="str">
            <v>684-112</v>
          </cell>
          <cell r="C519" t="str">
            <v>P. tröïc =4.9*3.7</v>
          </cell>
          <cell r="D519" t="str">
            <v>m2</v>
          </cell>
          <cell r="E519">
            <v>18.130000000000003</v>
          </cell>
          <cell r="F519">
            <v>0</v>
          </cell>
        </row>
        <row r="520">
          <cell r="B520" t="str">
            <v>653-420</v>
          </cell>
          <cell r="C520" t="str">
            <v>Tröû möông caùp =-50</v>
          </cell>
          <cell r="D520" t="str">
            <v>m2</v>
          </cell>
          <cell r="E520">
            <v>-50</v>
          </cell>
          <cell r="F520">
            <v>0</v>
          </cell>
        </row>
        <row r="521">
          <cell r="B521" t="str">
            <v>684-112</v>
          </cell>
          <cell r="C521" t="str">
            <v>Laùt gach ñaát nung cho vóa heø: =50*0,9</v>
          </cell>
          <cell r="D521" t="str">
            <v>m2</v>
          </cell>
          <cell r="E521">
            <v>45</v>
          </cell>
          <cell r="F521">
            <v>30653</v>
          </cell>
        </row>
        <row r="522">
          <cell r="B522" t="str">
            <v>653-420</v>
          </cell>
          <cell r="C522" t="str">
            <v>Laùng ñaù maøi baät tam caáp vaø saûnh</v>
          </cell>
          <cell r="D522" t="str">
            <v>m2</v>
          </cell>
          <cell r="E522">
            <v>45.419999999999995</v>
          </cell>
          <cell r="F522">
            <v>33128</v>
          </cell>
        </row>
        <row r="523">
          <cell r="C523" t="str">
            <v>Tam caáp truïc 1 &amp; 7 =2*(4*1.8)</v>
          </cell>
          <cell r="D523" t="str">
            <v>m2</v>
          </cell>
          <cell r="E523">
            <v>14.4</v>
          </cell>
          <cell r="F523">
            <v>0</v>
          </cell>
        </row>
        <row r="524">
          <cell r="B524" t="str">
            <v>702-310</v>
          </cell>
          <cell r="C524" t="str">
            <v>Tam caáp truïc A&amp; B =1.8*(3.8+3.9)</v>
          </cell>
          <cell r="D524" t="str">
            <v>m2</v>
          </cell>
          <cell r="E524">
            <v>13.86</v>
          </cell>
          <cell r="F524">
            <v>0</v>
          </cell>
        </row>
        <row r="525">
          <cell r="B525" t="str">
            <v>703-510</v>
          </cell>
          <cell r="C525" t="str">
            <v>Saûnh =(3*2.8+1.5*0.9+1.9*3.9)</v>
          </cell>
          <cell r="D525" t="str">
            <v>m2</v>
          </cell>
          <cell r="E525">
            <v>17.159999999999997</v>
          </cell>
          <cell r="F525">
            <v>0</v>
          </cell>
        </row>
        <row r="526">
          <cell r="B526" t="str">
            <v>702-310</v>
          </cell>
          <cell r="C526" t="str">
            <v xml:space="preserve"> Baû mactit töôøng , coät maët trong vaø maët ngoaøi</v>
          </cell>
          <cell r="D526" t="str">
            <v>m2</v>
          </cell>
          <cell r="E526">
            <v>1278</v>
          </cell>
          <cell r="F526">
            <v>3460</v>
          </cell>
        </row>
        <row r="527">
          <cell r="B527" t="str">
            <v>703-510</v>
          </cell>
          <cell r="C527" t="str">
            <v xml:space="preserve"> Sôn nöôùc töôøng , coät maët trong vaø ngoaøi</v>
          </cell>
          <cell r="D527" t="str">
            <v>m2</v>
          </cell>
          <cell r="E527">
            <v>1278</v>
          </cell>
          <cell r="F527">
            <v>3384</v>
          </cell>
        </row>
        <row r="528">
          <cell r="B528" t="str">
            <v>041-113</v>
          </cell>
          <cell r="C528" t="str">
            <v>Ñaép ñaát vaø ban ñaát dö cho moùng = KL ñaøo</v>
          </cell>
          <cell r="D528" t="str">
            <v>m3</v>
          </cell>
          <cell r="E528">
            <v>697.81061433281457</v>
          </cell>
          <cell r="F528">
            <v>0</v>
          </cell>
        </row>
        <row r="529">
          <cell r="A529" t="str">
            <v>CAUB</v>
          </cell>
          <cell r="B529" t="str">
            <v>041-411</v>
          </cell>
          <cell r="C529" t="str">
            <v>Ñaép caùt neàn</v>
          </cell>
          <cell r="D529" t="str">
            <v>m3</v>
          </cell>
          <cell r="E529">
            <v>120</v>
          </cell>
          <cell r="F529">
            <v>39934</v>
          </cell>
        </row>
        <row r="530">
          <cell r="A530" t="str">
            <v>LAVB</v>
          </cell>
          <cell r="B530" t="str">
            <v>K0-001</v>
          </cell>
          <cell r="C530" t="str">
            <v>Laép ñaët heä thoùng caáp thoaùt nöôùc sinh hoaït</v>
          </cell>
          <cell r="D530" t="str">
            <v/>
          </cell>
          <cell r="E530">
            <v>1</v>
          </cell>
          <cell r="F530">
            <v>0</v>
          </cell>
        </row>
        <row r="531">
          <cell r="A531" t="str">
            <v>CAUB</v>
          </cell>
          <cell r="B531" t="str">
            <v>K0-201</v>
          </cell>
          <cell r="C531" t="str">
            <v>Laép ñaët baøn caàu beät Coto</v>
          </cell>
          <cell r="D531" t="str">
            <v>Boä</v>
          </cell>
          <cell r="E531">
            <v>1</v>
          </cell>
          <cell r="F531">
            <v>565369</v>
          </cell>
        </row>
        <row r="532">
          <cell r="A532" t="str">
            <v>LAVB</v>
          </cell>
          <cell r="B532" t="str">
            <v>K0-001</v>
          </cell>
          <cell r="C532" t="str">
            <v>Laép ñaët lavabo Coto</v>
          </cell>
          <cell r="D532" t="str">
            <v>Boä</v>
          </cell>
          <cell r="E532">
            <v>1</v>
          </cell>
          <cell r="F532">
            <v>278310</v>
          </cell>
        </row>
        <row r="533">
          <cell r="A533" t="str">
            <v>VSEN</v>
          </cell>
          <cell r="B533" t="str">
            <v>K0-501</v>
          </cell>
          <cell r="C533" t="str">
            <v>Laép voøi (1 voøi) taém hoa sen</v>
          </cell>
          <cell r="D533" t="str">
            <v>Boä</v>
          </cell>
          <cell r="E533">
            <v>1</v>
          </cell>
          <cell r="F533">
            <v>145642</v>
          </cell>
        </row>
        <row r="534">
          <cell r="A534" t="str">
            <v>HGVS</v>
          </cell>
          <cell r="B534" t="str">
            <v>K4-232</v>
          </cell>
          <cell r="C534" t="str">
            <v>Hoäp ñöïng giaáy veä sinh</v>
          </cell>
          <cell r="D534" t="str">
            <v>boä</v>
          </cell>
          <cell r="E534">
            <v>1</v>
          </cell>
          <cell r="F534">
            <v>5539</v>
          </cell>
        </row>
        <row r="535">
          <cell r="A535" t="str">
            <v>GUON</v>
          </cell>
          <cell r="B535" t="str">
            <v>K4-201</v>
          </cell>
          <cell r="C535" t="str">
            <v>Laép ñaët göông soi 60x40x5</v>
          </cell>
          <cell r="D535" t="str">
            <v>boä</v>
          </cell>
          <cell r="E535">
            <v>1</v>
          </cell>
          <cell r="F535">
            <v>60270</v>
          </cell>
        </row>
        <row r="536">
          <cell r="A536" t="str">
            <v>BON-500</v>
          </cell>
          <cell r="B536" t="str">
            <v>TT16</v>
          </cell>
          <cell r="C536" t="str">
            <v>Laép ñaët boàn nöôÙc TröôØng tuyeàn 500L</v>
          </cell>
          <cell r="D536" t="str">
            <v>Boä</v>
          </cell>
          <cell r="E536">
            <v>1</v>
          </cell>
          <cell r="F536">
            <v>3000000</v>
          </cell>
        </row>
        <row r="537">
          <cell r="A537" t="str">
            <v>GIENG</v>
          </cell>
          <cell r="B537" t="str">
            <v>TT17</v>
          </cell>
          <cell r="C537" t="str">
            <v>Ñoùng gieáng nöôÙc oáng PVC F42 ca bôm 1 ngöïa</v>
          </cell>
          <cell r="D537" t="str">
            <v>Boä</v>
          </cell>
          <cell r="E537">
            <v>1</v>
          </cell>
          <cell r="F537">
            <v>4000000</v>
          </cell>
        </row>
        <row r="538">
          <cell r="A538" t="str">
            <v>PVC21</v>
          </cell>
          <cell r="B538" t="str">
            <v>K1-111</v>
          </cell>
          <cell r="C538" t="str">
            <v xml:space="preserve">Laép ñaët oáng PVC D21                                  </v>
          </cell>
          <cell r="D538" t="str">
            <v>m</v>
          </cell>
          <cell r="E538">
            <v>14</v>
          </cell>
          <cell r="F538">
            <v>3859</v>
          </cell>
        </row>
        <row r="539">
          <cell r="A539" t="str">
            <v>Co-PVC21</v>
          </cell>
          <cell r="B539" t="str">
            <v>K2-702</v>
          </cell>
          <cell r="C539" t="str">
            <v>Laép ñaët co PVC D21</v>
          </cell>
          <cell r="D539" t="str">
            <v>Caùi</v>
          </cell>
          <cell r="E539">
            <v>11</v>
          </cell>
          <cell r="F539">
            <v>1042</v>
          </cell>
        </row>
        <row r="540">
          <cell r="A540" t="str">
            <v>Te-PVC21</v>
          </cell>
          <cell r="B540" t="str">
            <v>K2-902</v>
          </cell>
          <cell r="C540" t="str">
            <v>Laép ñaët Teâ PVC D21</v>
          </cell>
          <cell r="D540" t="str">
            <v>Caùi</v>
          </cell>
          <cell r="E540">
            <v>2</v>
          </cell>
          <cell r="F540">
            <v>1250</v>
          </cell>
        </row>
        <row r="541">
          <cell r="A541" t="str">
            <v>Va-PVC21</v>
          </cell>
          <cell r="B541" t="str">
            <v>TT18</v>
          </cell>
          <cell r="C541" t="str">
            <v>Laép ñaët van PVC D21</v>
          </cell>
          <cell r="D541" t="str">
            <v>caùi</v>
          </cell>
          <cell r="E541">
            <v>2</v>
          </cell>
          <cell r="F541">
            <v>10000</v>
          </cell>
        </row>
        <row r="542">
          <cell r="A542" t="str">
            <v>PVC60</v>
          </cell>
          <cell r="B542" t="str">
            <v>K1-151SR</v>
          </cell>
          <cell r="C542" t="str">
            <v xml:space="preserve">Laép oáng PVC D60                                       </v>
          </cell>
          <cell r="D542" t="str">
            <v>m</v>
          </cell>
          <cell r="E542">
            <v>10</v>
          </cell>
          <cell r="F542">
            <v>9919</v>
          </cell>
        </row>
        <row r="543">
          <cell r="A543" t="str">
            <v>Co-PVC60</v>
          </cell>
          <cell r="B543" t="str">
            <v>K2-706</v>
          </cell>
          <cell r="C543" t="str">
            <v xml:space="preserve">Laép ñaët co PVC D60  </v>
          </cell>
          <cell r="D543" t="str">
            <v>Caùi</v>
          </cell>
          <cell r="E543">
            <v>5</v>
          </cell>
          <cell r="F543">
            <v>4891</v>
          </cell>
        </row>
        <row r="544">
          <cell r="A544" t="str">
            <v>Ma-PVC60</v>
          </cell>
          <cell r="B544" t="str">
            <v>K2-806</v>
          </cell>
          <cell r="C544" t="str">
            <v>Laép ñaët manchon PVC D60</v>
          </cell>
          <cell r="D544" t="str">
            <v>Caùi</v>
          </cell>
          <cell r="E544">
            <v>2</v>
          </cell>
          <cell r="F544">
            <v>1605</v>
          </cell>
        </row>
        <row r="545">
          <cell r="A545" t="str">
            <v>PTHU</v>
          </cell>
          <cell r="B545" t="str">
            <v>K4-011</v>
          </cell>
          <cell r="C545" t="str">
            <v>Laép pheåu thu  nöôÙc baèng gang</v>
          </cell>
          <cell r="D545" t="str">
            <v>Caùi</v>
          </cell>
          <cell r="E545">
            <v>1</v>
          </cell>
          <cell r="F545">
            <v>10172</v>
          </cell>
        </row>
        <row r="546">
          <cell r="A546" t="str">
            <v>PVC114</v>
          </cell>
          <cell r="B546" t="str">
            <v>K1-151SR2</v>
          </cell>
          <cell r="C546" t="str">
            <v>Laép ñaët oáng PVC D114</v>
          </cell>
          <cell r="D546" t="str">
            <v>m</v>
          </cell>
          <cell r="E546">
            <v>44</v>
          </cell>
          <cell r="F546">
            <v>21106</v>
          </cell>
        </row>
        <row r="547">
          <cell r="A547" t="str">
            <v>Co-PVC100</v>
          </cell>
          <cell r="B547" t="str">
            <v>K2-706SR2</v>
          </cell>
          <cell r="C547" t="str">
            <v>Laép ñaët co PVC D100</v>
          </cell>
          <cell r="D547" t="str">
            <v>Caùi</v>
          </cell>
          <cell r="E547">
            <v>16</v>
          </cell>
          <cell r="F547">
            <v>9782</v>
          </cell>
        </row>
        <row r="548">
          <cell r="A548" t="str">
            <v>Te-PVC100</v>
          </cell>
          <cell r="B548" t="str">
            <v>K2-906SR2</v>
          </cell>
          <cell r="C548" t="str">
            <v>Laép ñaët Teâ PVC D100</v>
          </cell>
          <cell r="D548" t="str">
            <v>Caùi</v>
          </cell>
          <cell r="E548">
            <v>16</v>
          </cell>
          <cell r="F548">
            <v>15080</v>
          </cell>
        </row>
        <row r="549">
          <cell r="A549" t="str">
            <v>Ma-PVC114</v>
          </cell>
          <cell r="B549" t="str">
            <v>K2-806SR2</v>
          </cell>
          <cell r="C549" t="str">
            <v>Laép ñaët manchon PVC D114</v>
          </cell>
          <cell r="D549" t="str">
            <v>Caùi</v>
          </cell>
          <cell r="E549">
            <v>16</v>
          </cell>
          <cell r="F549">
            <v>3210</v>
          </cell>
        </row>
        <row r="550">
          <cell r="A550" t="str">
            <v>TBEP</v>
          </cell>
          <cell r="B550" t="str">
            <v>TT19</v>
          </cell>
          <cell r="C550" t="str">
            <v xml:space="preserve">Gia coâng laép ñaët Tuû beáp vaùn OÂ can ( 2 x0,5 )m </v>
          </cell>
          <cell r="D550" t="str">
            <v>caùi</v>
          </cell>
          <cell r="E550">
            <v>1</v>
          </cell>
          <cell r="F550">
            <v>1000000</v>
          </cell>
        </row>
        <row r="551">
          <cell r="A551" t="str">
            <v>CBEP</v>
          </cell>
          <cell r="B551" t="str">
            <v>402-330B</v>
          </cell>
          <cell r="C551" t="str">
            <v>Gia coâng laép ñaët cöûa hoäc beáp</v>
          </cell>
          <cell r="D551" t="str">
            <v>m2</v>
          </cell>
          <cell r="E551">
            <v>1</v>
          </cell>
          <cell r="F551">
            <v>300000</v>
          </cell>
        </row>
        <row r="552">
          <cell r="A552" t="str">
            <v>FILTER</v>
          </cell>
          <cell r="B552" t="str">
            <v>TT</v>
          </cell>
          <cell r="C552" t="str">
            <v>Laøm taàng loïc cho haàm phaân</v>
          </cell>
          <cell r="D552" t="str">
            <v>caùi</v>
          </cell>
          <cell r="E552">
            <v>1</v>
          </cell>
          <cell r="F552">
            <v>30000</v>
          </cell>
        </row>
        <row r="553">
          <cell r="A553" t="str">
            <v>STP-TG</v>
          </cell>
          <cell r="B553" t="str">
            <v>ÑM-3285/1</v>
          </cell>
          <cell r="C553" t="str">
            <v>COÄNG IX</v>
          </cell>
          <cell r="D553" t="str">
            <v/>
          </cell>
          <cell r="E553">
            <v>9.9785500000000003</v>
          </cell>
          <cell r="F553">
            <v>0</v>
          </cell>
        </row>
        <row r="554">
          <cell r="C554" t="str">
            <v>X GIA COÂNG SAÉT HÌNH THAØNH PHAÅM</v>
          </cell>
          <cell r="D554" t="str">
            <v/>
          </cell>
          <cell r="E554">
            <v>5397</v>
          </cell>
          <cell r="F554">
            <v>0</v>
          </cell>
        </row>
        <row r="555">
          <cell r="A555" t="str">
            <v>STP-TG</v>
          </cell>
          <cell r="B555" t="str">
            <v>ÑM-3285/1</v>
          </cell>
          <cell r="C555" t="str">
            <v>Saét hình thaønh phaåm cho truï vaø giaù ñôû 110kV</v>
          </cell>
          <cell r="D555" t="str">
            <v>Taán</v>
          </cell>
          <cell r="E555">
            <v>9.9785500000000003</v>
          </cell>
          <cell r="F555">
            <v>9726000</v>
          </cell>
        </row>
        <row r="556">
          <cell r="C556" t="str">
            <v>Truï coång 110kV (loaïi C1: 4 coät)</v>
          </cell>
          <cell r="D556" t="str">
            <v>kg</v>
          </cell>
          <cell r="E556">
            <v>5397</v>
          </cell>
          <cell r="F556">
            <v>0</v>
          </cell>
        </row>
        <row r="557">
          <cell r="C557" t="str">
            <v>Truï coång 110kV (loaïi C2: 2 coät)</v>
          </cell>
          <cell r="D557" t="str">
            <v>kg</v>
          </cell>
          <cell r="E557">
            <v>2101</v>
          </cell>
          <cell r="F557">
            <v>0</v>
          </cell>
        </row>
        <row r="558">
          <cell r="C558" t="str">
            <v>Chaân daøn tuï buø : 200,45 kgx1</v>
          </cell>
          <cell r="D558" t="str">
            <v>kg</v>
          </cell>
          <cell r="E558">
            <v>201</v>
          </cell>
          <cell r="F558">
            <v>0</v>
          </cell>
        </row>
        <row r="559">
          <cell r="C559" t="str">
            <v>Giaù ñôû MBA töï duøng: 138,42x1</v>
          </cell>
          <cell r="D559" t="str">
            <v>kg</v>
          </cell>
          <cell r="E559">
            <v>139</v>
          </cell>
          <cell r="F559">
            <v>0</v>
          </cell>
        </row>
        <row r="560">
          <cell r="C560" t="str">
            <v>Truï ñôû maùy bieán ñieän theá ( 3coät ): 145,09kgx3</v>
          </cell>
          <cell r="D560" t="str">
            <v>kg</v>
          </cell>
          <cell r="E560">
            <v>435.27</v>
          </cell>
          <cell r="F560">
            <v>0</v>
          </cell>
        </row>
        <row r="561">
          <cell r="C561" t="str">
            <v>Truï ñôû maùy bieán doøng ( 3coät): 145,09kgx3</v>
          </cell>
          <cell r="D561" t="str">
            <v>kg</v>
          </cell>
          <cell r="E561">
            <v>435.27</v>
          </cell>
          <cell r="F561">
            <v>0</v>
          </cell>
        </row>
        <row r="562">
          <cell r="C562" t="str">
            <v>Truï ñôû söù ( 2coät ): 145,09kgx2</v>
          </cell>
          <cell r="D562" t="str">
            <v>kg</v>
          </cell>
          <cell r="E562">
            <v>290.18</v>
          </cell>
          <cell r="F562">
            <v>0</v>
          </cell>
        </row>
        <row r="563">
          <cell r="A563" t="str">
            <v>STP-XA</v>
          </cell>
          <cell r="B563" t="str">
            <v>ÑM-3285/2</v>
          </cell>
          <cell r="C563" t="str">
            <v>Truï ñôû choáng seùt (loaïi 3,5m  3coät ): 189,47 kgx3</v>
          </cell>
          <cell r="D563" t="str">
            <v>kg</v>
          </cell>
          <cell r="E563">
            <v>568.41</v>
          </cell>
          <cell r="F563">
            <v>0</v>
          </cell>
        </row>
        <row r="564">
          <cell r="C564" t="str">
            <v>Truï ñôû choáng seùt (loaïi 2,5m  3coät): 137,14kgx3</v>
          </cell>
          <cell r="D564" t="str">
            <v>kg</v>
          </cell>
          <cell r="E564">
            <v>411.41999999999996</v>
          </cell>
          <cell r="F564">
            <v>0</v>
          </cell>
        </row>
        <row r="565">
          <cell r="A565" t="str">
            <v>STP-XA</v>
          </cell>
          <cell r="B565" t="str">
            <v>ÑM-3285/2</v>
          </cell>
          <cell r="C565" t="str">
            <v>Saét hình thaønh phaåm cho xaø daøn 110kV</v>
          </cell>
          <cell r="D565" t="str">
            <v>Taán</v>
          </cell>
          <cell r="E565">
            <v>5.52468</v>
          </cell>
          <cell r="F565">
            <v>10500000</v>
          </cell>
        </row>
        <row r="566">
          <cell r="C566" t="str">
            <v>-Daøn truï coång :</v>
          </cell>
          <cell r="D566" t="str">
            <v/>
          </cell>
          <cell r="E566">
            <v>562.79999999999995</v>
          </cell>
          <cell r="F566">
            <v>0</v>
          </cell>
        </row>
        <row r="567">
          <cell r="C567" t="str">
            <v>6 xaø X1: 3931kg</v>
          </cell>
          <cell r="D567" t="str">
            <v/>
          </cell>
          <cell r="E567">
            <v>3939</v>
          </cell>
          <cell r="F567">
            <v>0</v>
          </cell>
        </row>
        <row r="568">
          <cell r="C568" t="str">
            <v>8 moái noái NX1: 562,8kg</v>
          </cell>
          <cell r="D568" t="str">
            <v/>
          </cell>
          <cell r="E568">
            <v>562.79999999999995</v>
          </cell>
          <cell r="F568">
            <v>0</v>
          </cell>
        </row>
        <row r="569">
          <cell r="A569" t="str">
            <v>BM-TGX</v>
          </cell>
          <cell r="B569" t="str">
            <v>TT</v>
          </cell>
          <cell r="C569" t="str">
            <v>2 moái noái NX2: 168kg</v>
          </cell>
          <cell r="D569" t="str">
            <v/>
          </cell>
          <cell r="E569">
            <v>168</v>
          </cell>
          <cell r="F569">
            <v>0</v>
          </cell>
        </row>
        <row r="570">
          <cell r="C570" t="str">
            <v>- Daøn ñaët tuï buø: 284,96kgx3</v>
          </cell>
          <cell r="D570" t="str">
            <v/>
          </cell>
          <cell r="E570">
            <v>854.87999999999988</v>
          </cell>
          <cell r="F570">
            <v>0</v>
          </cell>
        </row>
        <row r="571">
          <cell r="A571" t="str">
            <v>BM-TGX</v>
          </cell>
          <cell r="B571" t="str">
            <v>TT</v>
          </cell>
          <cell r="C571" t="str">
            <v>Gia coâng Boulon</v>
          </cell>
          <cell r="D571" t="str">
            <v>Taán</v>
          </cell>
          <cell r="E571">
            <v>0.41955999999999999</v>
          </cell>
          <cell r="F571">
            <v>10500000</v>
          </cell>
        </row>
        <row r="572">
          <cell r="C572" t="str">
            <v>Boulon M12x40: 732boäx0,052kg</v>
          </cell>
          <cell r="D572" t="str">
            <v>kg</v>
          </cell>
          <cell r="E572">
            <v>18.3</v>
          </cell>
          <cell r="F572">
            <v>0</v>
          </cell>
        </row>
        <row r="573">
          <cell r="C573" t="str">
            <v>Boulon M16x40: 1832boäx0,1kg</v>
          </cell>
          <cell r="D573" t="str">
            <v>kg</v>
          </cell>
          <cell r="E573">
            <v>183.20000000000002</v>
          </cell>
          <cell r="F573">
            <v>0</v>
          </cell>
        </row>
        <row r="574">
          <cell r="C574" t="str">
            <v>Boulon M16x50: =84boäx0,11kg</v>
          </cell>
          <cell r="D574" t="str">
            <v>kg</v>
          </cell>
          <cell r="E574">
            <v>9.24</v>
          </cell>
          <cell r="F574">
            <v>0</v>
          </cell>
        </row>
        <row r="575">
          <cell r="C575" t="str">
            <v>Boulon M16x60: =144boäx0,13kg</v>
          </cell>
          <cell r="D575" t="str">
            <v>kg</v>
          </cell>
          <cell r="E575">
            <v>18.72</v>
          </cell>
          <cell r="F575">
            <v>0</v>
          </cell>
        </row>
        <row r="576">
          <cell r="C576" t="str">
            <v>Boulon M16x80: =56boäx0,16kg</v>
          </cell>
          <cell r="D576" t="str">
            <v>kg</v>
          </cell>
          <cell r="E576">
            <v>8.9600000000000009</v>
          </cell>
          <cell r="F576">
            <v>0</v>
          </cell>
        </row>
        <row r="577">
          <cell r="C577" t="str">
            <v>Boulon M16x100: =24boäx0,19kg</v>
          </cell>
          <cell r="D577" t="str">
            <v>kg</v>
          </cell>
          <cell r="E577">
            <v>4.5600000000000005</v>
          </cell>
          <cell r="F577">
            <v>0</v>
          </cell>
        </row>
        <row r="578">
          <cell r="C578" t="str">
            <v>Boulon M16x200: =228boäx0,35kg</v>
          </cell>
          <cell r="D578" t="str">
            <v>kg</v>
          </cell>
          <cell r="E578">
            <v>79.8</v>
          </cell>
          <cell r="F578">
            <v>0</v>
          </cell>
        </row>
        <row r="579">
          <cell r="C579" t="str">
            <v>Boulon M16x250: =4boäx0,45kg</v>
          </cell>
          <cell r="D579" t="str">
            <v>kg</v>
          </cell>
          <cell r="E579">
            <v>1.8</v>
          </cell>
          <cell r="F579">
            <v>0</v>
          </cell>
        </row>
        <row r="580">
          <cell r="C580" t="str">
            <v>Boulon M20x50: =480boäx0,19kg</v>
          </cell>
          <cell r="D580" t="str">
            <v>kg</v>
          </cell>
          <cell r="E580">
            <v>91.2</v>
          </cell>
          <cell r="F580">
            <v>0</v>
          </cell>
        </row>
        <row r="581">
          <cell r="B581" t="str">
            <v>050-511/3285</v>
          </cell>
          <cell r="C581" t="str">
            <v>Boulon M20x90: =12boäx0,19kg</v>
          </cell>
          <cell r="D581" t="str">
            <v>kg</v>
          </cell>
          <cell r="E581">
            <v>2.2800000000000002</v>
          </cell>
          <cell r="F581">
            <v>0</v>
          </cell>
        </row>
      </sheetData>
      <sheetData sheetId="1" refreshError="1">
        <row r="4">
          <cell r="G4" t="str">
            <v/>
          </cell>
          <cell r="I4">
            <v>6957.25</v>
          </cell>
        </row>
        <row r="5">
          <cell r="G5" t="str">
            <v>CATD</v>
          </cell>
          <cell r="I5">
            <v>8657.6018999999997</v>
          </cell>
        </row>
        <row r="6">
          <cell r="G6" t="str">
            <v>MAVL</v>
          </cell>
          <cell r="I6" t="str">
            <v>Soá löông</v>
          </cell>
        </row>
        <row r="7">
          <cell r="G7" t="str">
            <v/>
          </cell>
          <cell r="I7">
            <v>6957.25</v>
          </cell>
        </row>
        <row r="8">
          <cell r="G8" t="str">
            <v>CATD</v>
          </cell>
          <cell r="I8">
            <v>8657.6018999999997</v>
          </cell>
        </row>
        <row r="9">
          <cell r="G9" t="str">
            <v/>
          </cell>
          <cell r="I9">
            <v>2510</v>
          </cell>
        </row>
        <row r="10">
          <cell r="G10" t="str">
            <v>CTRAM</v>
          </cell>
          <cell r="I10">
            <v>542.91300000000001</v>
          </cell>
        </row>
        <row r="11">
          <cell r="G11" t="str">
            <v>CAYC</v>
          </cell>
          <cell r="I11">
            <v>44.725690000000007</v>
          </cell>
        </row>
        <row r="12">
          <cell r="G12" t="str">
            <v>GVAN</v>
          </cell>
          <cell r="I12">
            <v>0.31023600000000012</v>
          </cell>
        </row>
        <row r="13">
          <cell r="G13" t="str">
            <v>KEMB</v>
          </cell>
          <cell r="I13">
            <v>12.667970000000004</v>
          </cell>
        </row>
        <row r="14">
          <cell r="G14" t="str">
            <v/>
          </cell>
          <cell r="I14">
            <v>25.984000000000009</v>
          </cell>
        </row>
        <row r="15">
          <cell r="G15" t="str">
            <v/>
          </cell>
          <cell r="I15">
            <v>26.633600000000008</v>
          </cell>
        </row>
        <row r="16">
          <cell r="G16" t="str">
            <v>XM30</v>
          </cell>
          <cell r="I16">
            <v>5513.1552000000029</v>
          </cell>
        </row>
        <row r="17">
          <cell r="G17" t="str">
            <v>CATV</v>
          </cell>
          <cell r="I17">
            <v>13.370067200000006</v>
          </cell>
        </row>
        <row r="18">
          <cell r="G18" t="str">
            <v>DA46</v>
          </cell>
          <cell r="I18">
            <v>23.916972800000014</v>
          </cell>
        </row>
        <row r="19">
          <cell r="G19" t="str">
            <v/>
          </cell>
          <cell r="I19">
            <v>78.619114999999994</v>
          </cell>
        </row>
        <row r="20">
          <cell r="G20" t="str">
            <v/>
          </cell>
          <cell r="I20">
            <v>81.390438803749987</v>
          </cell>
        </row>
        <row r="21">
          <cell r="G21" t="str">
            <v>XM30</v>
          </cell>
          <cell r="I21">
            <v>18719.800924862499</v>
          </cell>
        </row>
        <row r="22">
          <cell r="G22" t="str">
            <v>CATV</v>
          </cell>
          <cell r="I22">
            <v>40.206601602150002</v>
          </cell>
        </row>
        <row r="23">
          <cell r="G23" t="str">
            <v>DA12</v>
          </cell>
          <cell r="I23">
            <v>73.495507275450009</v>
          </cell>
        </row>
        <row r="24">
          <cell r="G24" t="str">
            <v/>
          </cell>
          <cell r="I24">
            <v>110.91203999999999</v>
          </cell>
        </row>
        <row r="25">
          <cell r="G25" t="str">
            <v/>
          </cell>
          <cell r="I25">
            <v>114.82168940999999</v>
          </cell>
        </row>
        <row r="26">
          <cell r="G26" t="str">
            <v>XM30</v>
          </cell>
          <cell r="I26">
            <v>41450.629877010004</v>
          </cell>
        </row>
        <row r="27">
          <cell r="G27" t="str">
            <v>CATV</v>
          </cell>
          <cell r="I27">
            <v>51.66948295440001</v>
          </cell>
        </row>
        <row r="28">
          <cell r="G28" t="str">
            <v>DA12</v>
          </cell>
          <cell r="I28">
            <v>99.435971221200035</v>
          </cell>
        </row>
        <row r="29">
          <cell r="G29" t="str">
            <v/>
          </cell>
          <cell r="I29">
            <v>6.008</v>
          </cell>
        </row>
        <row r="30">
          <cell r="G30" t="str">
            <v/>
          </cell>
          <cell r="I30">
            <v>6.2197820000000004</v>
          </cell>
        </row>
        <row r="31">
          <cell r="G31" t="str">
            <v>XM30</v>
          </cell>
          <cell r="I31">
            <v>2245.3413020000003</v>
          </cell>
        </row>
        <row r="32">
          <cell r="G32" t="str">
            <v>CATV</v>
          </cell>
          <cell r="I32">
            <v>2.79888688</v>
          </cell>
        </row>
        <row r="33">
          <cell r="G33" t="str">
            <v>DA12</v>
          </cell>
          <cell r="I33">
            <v>5.3863522400000008</v>
          </cell>
        </row>
        <row r="34">
          <cell r="G34" t="str">
            <v>GCCT</v>
          </cell>
          <cell r="I34">
            <v>9.102120000000001E-2</v>
          </cell>
        </row>
        <row r="35">
          <cell r="G35" t="str">
            <v>DINH</v>
          </cell>
          <cell r="I35">
            <v>0.74030576000000003</v>
          </cell>
        </row>
        <row r="36">
          <cell r="G36" t="str">
            <v>DDIA</v>
          </cell>
          <cell r="I36">
            <v>3.6590522400000003</v>
          </cell>
        </row>
        <row r="37">
          <cell r="G37" t="str">
            <v/>
          </cell>
          <cell r="I37">
            <v>10.124499999999999</v>
          </cell>
        </row>
        <row r="38">
          <cell r="G38" t="str">
            <v/>
          </cell>
          <cell r="I38">
            <v>10.481388624999999</v>
          </cell>
        </row>
        <row r="39">
          <cell r="G39" t="str">
            <v>XM30</v>
          </cell>
          <cell r="I39">
            <v>4548.9226632499995</v>
          </cell>
        </row>
        <row r="40">
          <cell r="G40" t="str">
            <v>CATV</v>
          </cell>
          <cell r="I40">
            <v>4.3497889349999994</v>
          </cell>
        </row>
        <row r="41">
          <cell r="G41" t="str">
            <v>DA12</v>
          </cell>
          <cell r="I41">
            <v>8.9929858799999991</v>
          </cell>
        </row>
        <row r="42">
          <cell r="G42" t="str">
            <v>GCCT</v>
          </cell>
          <cell r="I42">
            <v>0.15338617499999999</v>
          </cell>
        </row>
        <row r="43">
          <cell r="G43" t="str">
            <v>DINH</v>
          </cell>
          <cell r="I43">
            <v>1.2475408899999998</v>
          </cell>
        </row>
        <row r="44">
          <cell r="G44" t="str">
            <v>DDIA</v>
          </cell>
          <cell r="I44">
            <v>6.166124234999999</v>
          </cell>
        </row>
        <row r="45">
          <cell r="G45" t="str">
            <v/>
          </cell>
          <cell r="I45">
            <v>43.567245</v>
          </cell>
        </row>
        <row r="46">
          <cell r="G46" t="str">
            <v/>
          </cell>
          <cell r="I46">
            <v>45.102990386249999</v>
          </cell>
        </row>
        <row r="47">
          <cell r="G47" t="str">
            <v>XM30</v>
          </cell>
          <cell r="I47">
            <v>16282.179529436251</v>
          </cell>
        </row>
        <row r="48">
          <cell r="G48" t="str">
            <v>CATV</v>
          </cell>
          <cell r="I48">
            <v>20.296236755700001</v>
          </cell>
        </row>
        <row r="49">
          <cell r="G49" t="str">
            <v>DA12</v>
          </cell>
          <cell r="I49">
            <v>39.059342159850004</v>
          </cell>
        </row>
        <row r="50">
          <cell r="G50" t="str">
            <v>GCCT</v>
          </cell>
          <cell r="I50">
            <v>0.88005834900000002</v>
          </cell>
        </row>
        <row r="51">
          <cell r="G51" t="str">
            <v>DINH</v>
          </cell>
          <cell r="I51">
            <v>2.1121400376000001</v>
          </cell>
        </row>
        <row r="52">
          <cell r="G52" t="str">
            <v>DDIA</v>
          </cell>
          <cell r="I52">
            <v>15.489026942400001</v>
          </cell>
        </row>
        <row r="53">
          <cell r="G53" t="str">
            <v/>
          </cell>
          <cell r="I53">
            <v>0.56000000000000005</v>
          </cell>
        </row>
        <row r="54">
          <cell r="G54" t="str">
            <v/>
          </cell>
          <cell r="I54">
            <v>0.57974000000000003</v>
          </cell>
        </row>
        <row r="55">
          <cell r="G55" t="str">
            <v>XM30</v>
          </cell>
          <cell r="I55">
            <v>251.60716000000002</v>
          </cell>
        </row>
        <row r="56">
          <cell r="G56" t="str">
            <v>CATV</v>
          </cell>
          <cell r="I56">
            <v>0.24059280000000005</v>
          </cell>
        </row>
        <row r="57">
          <cell r="G57" t="str">
            <v>DA12</v>
          </cell>
          <cell r="I57">
            <v>0.49741440000000009</v>
          </cell>
        </row>
        <row r="58">
          <cell r="G58" t="str">
            <v>GCCT</v>
          </cell>
          <cell r="I58">
            <v>1.1312000000000001E-2</v>
          </cell>
        </row>
        <row r="59">
          <cell r="G59" t="str">
            <v>DINH</v>
          </cell>
          <cell r="I59">
            <v>2.7148800000000004E-2</v>
          </cell>
        </row>
        <row r="60">
          <cell r="G60" t="str">
            <v>DDIA</v>
          </cell>
          <cell r="I60">
            <v>0.1990912</v>
          </cell>
        </row>
        <row r="61">
          <cell r="G61" t="str">
            <v/>
          </cell>
          <cell r="I61">
            <v>143.92400000000001</v>
          </cell>
        </row>
        <row r="62">
          <cell r="G62" t="str">
            <v/>
          </cell>
          <cell r="I62">
            <v>148.997321</v>
          </cell>
        </row>
        <row r="63">
          <cell r="G63" t="str">
            <v>XM30</v>
          </cell>
          <cell r="I63">
            <v>64664.837313999989</v>
          </cell>
        </row>
        <row r="64">
          <cell r="G64" t="str">
            <v>CATV</v>
          </cell>
          <cell r="I64">
            <v>61.834068119999998</v>
          </cell>
        </row>
        <row r="65">
          <cell r="G65" t="str">
            <v>DA12</v>
          </cell>
          <cell r="I65">
            <v>127.83905376</v>
          </cell>
        </row>
        <row r="66">
          <cell r="G66" t="str">
            <v/>
          </cell>
          <cell r="I66">
            <v>35.481999999999999</v>
          </cell>
        </row>
        <row r="67">
          <cell r="G67" t="str">
            <v/>
          </cell>
          <cell r="I67">
            <v>36.732740499999998</v>
          </cell>
        </row>
        <row r="68">
          <cell r="G68" t="str">
            <v>XM30</v>
          </cell>
          <cell r="I68">
            <v>13260.5193205</v>
          </cell>
        </row>
        <row r="69">
          <cell r="G69" t="str">
            <v>CATV</v>
          </cell>
          <cell r="I69">
            <v>16.529644519999998</v>
          </cell>
        </row>
        <row r="70">
          <cell r="G70" t="str">
            <v>DA12</v>
          </cell>
          <cell r="I70">
            <v>31.810677459999997</v>
          </cell>
        </row>
        <row r="71">
          <cell r="G71" t="str">
            <v/>
          </cell>
          <cell r="I71">
            <v>6.0019999999999998</v>
          </cell>
        </row>
        <row r="72">
          <cell r="G72" t="str">
            <v/>
          </cell>
          <cell r="I72">
            <v>6.2135704999999994</v>
          </cell>
        </row>
        <row r="73">
          <cell r="G73" t="str">
            <v>XM30</v>
          </cell>
          <cell r="I73">
            <v>2696.689597</v>
          </cell>
        </row>
        <row r="74">
          <cell r="G74" t="str">
            <v>CATV</v>
          </cell>
          <cell r="I74">
            <v>2.5786392600000001</v>
          </cell>
        </row>
        <row r="75">
          <cell r="G75" t="str">
            <v>DA12</v>
          </cell>
          <cell r="I75">
            <v>5.3312164800000001</v>
          </cell>
        </row>
        <row r="76">
          <cell r="G76" t="str">
            <v/>
          </cell>
          <cell r="I76">
            <v>1.9683400000000004</v>
          </cell>
        </row>
        <row r="77">
          <cell r="G77" t="str">
            <v/>
          </cell>
          <cell r="I77">
            <v>2.0377239850000004</v>
          </cell>
        </row>
        <row r="78">
          <cell r="G78" t="str">
            <v>XM30</v>
          </cell>
          <cell r="I78">
            <v>735.61835858500024</v>
          </cell>
        </row>
        <row r="79">
          <cell r="G79" t="str">
            <v>CATV</v>
          </cell>
          <cell r="I79">
            <v>0.91697087240000019</v>
          </cell>
        </row>
        <row r="80">
          <cell r="G80" t="str">
            <v>DA12</v>
          </cell>
          <cell r="I80">
            <v>1.7646758602000006</v>
          </cell>
        </row>
        <row r="81">
          <cell r="G81" t="str">
            <v/>
          </cell>
          <cell r="I81">
            <v>10.390341500000002</v>
          </cell>
        </row>
        <row r="82">
          <cell r="G82" t="str">
            <v/>
          </cell>
          <cell r="I82">
            <v>10.598979557320003</v>
          </cell>
        </row>
        <row r="83">
          <cell r="G83" t="str">
            <v>XM30</v>
          </cell>
          <cell r="I83">
            <v>3826.2129175778205</v>
          </cell>
        </row>
        <row r="84">
          <cell r="G84" t="str">
            <v>CATV</v>
          </cell>
          <cell r="I84">
            <v>4.7694784587450005</v>
          </cell>
        </row>
        <row r="85">
          <cell r="G85" t="str">
            <v>DA12</v>
          </cell>
          <cell r="I85">
            <v>9.1786198742700016</v>
          </cell>
        </row>
        <row r="86">
          <cell r="G86" t="str">
            <v/>
          </cell>
          <cell r="I86">
            <v>10.124499999999999</v>
          </cell>
        </row>
        <row r="87">
          <cell r="G87" t="str">
            <v/>
          </cell>
          <cell r="I87">
            <v>10.481388624999999</v>
          </cell>
        </row>
        <row r="88">
          <cell r="G88" t="str">
            <v>XM30</v>
          </cell>
          <cell r="I88">
            <v>4548.9226632499995</v>
          </cell>
        </row>
        <row r="89">
          <cell r="G89" t="str">
            <v>CATV</v>
          </cell>
          <cell r="I89">
            <v>4.3497889349999994</v>
          </cell>
        </row>
        <row r="90">
          <cell r="G90" t="str">
            <v>DA12</v>
          </cell>
          <cell r="I90">
            <v>8.9929858799999991</v>
          </cell>
        </row>
        <row r="91">
          <cell r="G91" t="str">
            <v>GCCT</v>
          </cell>
          <cell r="I91">
            <v>0.15338617499999999</v>
          </cell>
        </row>
        <row r="92">
          <cell r="G92" t="str">
            <v>DINH</v>
          </cell>
          <cell r="I92">
            <v>1.2475408899999998</v>
          </cell>
        </row>
        <row r="93">
          <cell r="G93" t="str">
            <v>DDIA</v>
          </cell>
          <cell r="I93">
            <v>6.166124234999999</v>
          </cell>
        </row>
        <row r="94">
          <cell r="G94" t="str">
            <v/>
          </cell>
          <cell r="I94">
            <v>0</v>
          </cell>
        </row>
        <row r="95">
          <cell r="G95" t="str">
            <v/>
          </cell>
          <cell r="I95">
            <v>0</v>
          </cell>
        </row>
        <row r="96">
          <cell r="G96" t="str">
            <v>XM30</v>
          </cell>
          <cell r="I96">
            <v>0</v>
          </cell>
        </row>
        <row r="97">
          <cell r="G97" t="str">
            <v>CATV</v>
          </cell>
          <cell r="I97">
            <v>0</v>
          </cell>
        </row>
        <row r="98">
          <cell r="G98" t="str">
            <v>DA12</v>
          </cell>
          <cell r="I98">
            <v>0</v>
          </cell>
        </row>
        <row r="99">
          <cell r="G99" t="str">
            <v>GVAN</v>
          </cell>
          <cell r="I99">
            <v>0</v>
          </cell>
        </row>
        <row r="100">
          <cell r="G100" t="str">
            <v>DINH</v>
          </cell>
          <cell r="I100">
            <v>0</v>
          </cell>
        </row>
        <row r="101">
          <cell r="G101" t="str">
            <v>DDIA</v>
          </cell>
          <cell r="I101">
            <v>0</v>
          </cell>
        </row>
        <row r="102">
          <cell r="G102" t="str">
            <v/>
          </cell>
          <cell r="I102">
            <v>65.776039999999995</v>
          </cell>
        </row>
        <row r="103">
          <cell r="G103" t="str">
            <v/>
          </cell>
          <cell r="I103">
            <v>68.094645409999998</v>
          </cell>
        </row>
        <row r="104">
          <cell r="G104" t="str">
            <v>XM30</v>
          </cell>
          <cell r="I104">
            <v>24582.16699301</v>
          </cell>
        </row>
        <row r="105">
          <cell r="G105" t="str">
            <v>CATV</v>
          </cell>
          <cell r="I105">
            <v>30.6424259944</v>
          </cell>
        </row>
        <row r="106">
          <cell r="G106" t="str">
            <v>DA12</v>
          </cell>
          <cell r="I106">
            <v>58.970193141199999</v>
          </cell>
        </row>
        <row r="107">
          <cell r="G107" t="str">
            <v/>
          </cell>
          <cell r="I107">
            <v>39.93</v>
          </cell>
        </row>
        <row r="108">
          <cell r="G108" t="str">
            <v/>
          </cell>
          <cell r="I108">
            <v>41.337532500000002</v>
          </cell>
        </row>
        <row r="109">
          <cell r="G109" t="str">
            <v>XM30</v>
          </cell>
          <cell r="I109">
            <v>14922.849232500001</v>
          </cell>
        </row>
        <row r="110">
          <cell r="G110" t="str">
            <v>CATV</v>
          </cell>
          <cell r="I110">
            <v>18.601789800000002</v>
          </cell>
        </row>
        <row r="111">
          <cell r="G111" t="str">
            <v>DA12</v>
          </cell>
          <cell r="I111">
            <v>35.798442900000005</v>
          </cell>
        </row>
        <row r="112">
          <cell r="G112" t="str">
            <v/>
          </cell>
          <cell r="I112">
            <v>2.31</v>
          </cell>
        </row>
        <row r="113">
          <cell r="G113" t="str">
            <v/>
          </cell>
          <cell r="I113">
            <v>2.3914275000000003</v>
          </cell>
        </row>
        <row r="114">
          <cell r="G114" t="str">
            <v>XM30</v>
          </cell>
          <cell r="I114">
            <v>1037.879535</v>
          </cell>
        </row>
        <row r="115">
          <cell r="G115" t="str">
            <v>CATV</v>
          </cell>
          <cell r="I115">
            <v>0.99244530000000009</v>
          </cell>
        </row>
        <row r="116">
          <cell r="G116" t="str">
            <v>DA12</v>
          </cell>
          <cell r="I116">
            <v>2.0518344000000002</v>
          </cell>
        </row>
        <row r="117">
          <cell r="G117" t="str">
            <v/>
          </cell>
          <cell r="I117">
            <v>176.76</v>
          </cell>
        </row>
        <row r="118">
          <cell r="G118" t="str">
            <v>GVAN</v>
          </cell>
          <cell r="I118">
            <v>1.4139385919999998</v>
          </cell>
        </row>
        <row r="119">
          <cell r="G119" t="str">
            <v>GNEP</v>
          </cell>
          <cell r="I119">
            <v>0.15443521199999999</v>
          </cell>
        </row>
        <row r="120">
          <cell r="G120" t="str">
            <v>GCHO</v>
          </cell>
          <cell r="I120">
            <v>0.81944168399999984</v>
          </cell>
        </row>
        <row r="121">
          <cell r="G121" t="str">
            <v>DINH</v>
          </cell>
          <cell r="I121">
            <v>21.423311999999996</v>
          </cell>
        </row>
        <row r="122">
          <cell r="G122" t="str">
            <v/>
          </cell>
          <cell r="I122">
            <v>45.54</v>
          </cell>
        </row>
        <row r="123">
          <cell r="G123" t="str">
            <v>GVAN</v>
          </cell>
          <cell r="I123">
            <v>0.43051694399999996</v>
          </cell>
        </row>
        <row r="124">
          <cell r="G124" t="str">
            <v>GNEP</v>
          </cell>
          <cell r="I124">
            <v>0.115908408</v>
          </cell>
        </row>
        <row r="125">
          <cell r="G125" t="str">
            <v>GCHO</v>
          </cell>
          <cell r="I125">
            <v>0.18490150799999999</v>
          </cell>
        </row>
        <row r="126">
          <cell r="G126" t="str">
            <v>DINH</v>
          </cell>
          <cell r="I126">
            <v>8.2791719999999991</v>
          </cell>
        </row>
        <row r="127">
          <cell r="G127" t="str">
            <v/>
          </cell>
          <cell r="I127">
            <v>100.95599999999997</v>
          </cell>
        </row>
        <row r="128">
          <cell r="G128" t="str">
            <v>GVAN</v>
          </cell>
          <cell r="I128">
            <v>0.80756723519999984</v>
          </cell>
        </row>
        <row r="129">
          <cell r="G129" t="str">
            <v>GNEP</v>
          </cell>
          <cell r="I129">
            <v>0.21412767599999996</v>
          </cell>
        </row>
        <row r="130">
          <cell r="G130" t="str">
            <v>GCHO</v>
          </cell>
          <cell r="I130">
            <v>0.34158462599999989</v>
          </cell>
        </row>
        <row r="131">
          <cell r="G131" t="str">
            <v>DINH</v>
          </cell>
          <cell r="I131">
            <v>15.294833999999998</v>
          </cell>
        </row>
        <row r="132">
          <cell r="G132" t="str">
            <v/>
          </cell>
          <cell r="I132">
            <v>375.72080000000005</v>
          </cell>
        </row>
        <row r="133">
          <cell r="G133" t="str">
            <v>GVAN</v>
          </cell>
          <cell r="I133">
            <v>3.0054658233600002</v>
          </cell>
        </row>
        <row r="134">
          <cell r="G134" t="str">
            <v>GNEP</v>
          </cell>
          <cell r="I134">
            <v>0.56542223192000007</v>
          </cell>
        </row>
        <row r="135">
          <cell r="G135" t="str">
            <v>GCHO</v>
          </cell>
          <cell r="I135">
            <v>1.8822109196799999</v>
          </cell>
        </row>
        <row r="136">
          <cell r="G136" t="str">
            <v>DINH</v>
          </cell>
          <cell r="I136">
            <v>56.921701200000001</v>
          </cell>
        </row>
        <row r="137">
          <cell r="G137" t="str">
            <v/>
          </cell>
          <cell r="I137">
            <v>390.22399999999999</v>
          </cell>
        </row>
        <row r="138">
          <cell r="G138" t="str">
            <v>GVAN</v>
          </cell>
          <cell r="I138">
            <v>3.1214798207999994</v>
          </cell>
        </row>
        <row r="139">
          <cell r="G139" t="str">
            <v>GNEP</v>
          </cell>
          <cell r="I139">
            <v>0.74489859359999988</v>
          </cell>
        </row>
        <row r="140">
          <cell r="G140" t="str">
            <v>GCHO</v>
          </cell>
          <cell r="I140">
            <v>3.7717881167999994</v>
          </cell>
        </row>
        <row r="141">
          <cell r="G141" t="str">
            <v>DINH</v>
          </cell>
          <cell r="I141">
            <v>56.320639695999986</v>
          </cell>
        </row>
        <row r="142">
          <cell r="G142" t="str">
            <v/>
          </cell>
          <cell r="I142">
            <v>3.04</v>
          </cell>
        </row>
        <row r="143">
          <cell r="G143" t="str">
            <v>GVAN</v>
          </cell>
          <cell r="I143">
            <v>2.4317568000000001E-2</v>
          </cell>
        </row>
        <row r="144">
          <cell r="G144" t="str">
            <v>GNEP</v>
          </cell>
          <cell r="I144">
            <v>3.4388480000000004E-3</v>
          </cell>
        </row>
        <row r="145">
          <cell r="G145" t="str">
            <v>GCHO</v>
          </cell>
          <cell r="I145">
            <v>2.0510272000000003E-2</v>
          </cell>
        </row>
        <row r="146">
          <cell r="G146" t="str">
            <v>DINH</v>
          </cell>
          <cell r="I146">
            <v>0.24716720000000006</v>
          </cell>
        </row>
        <row r="147">
          <cell r="G147" t="str">
            <v/>
          </cell>
          <cell r="I147">
            <v>100.1</v>
          </cell>
        </row>
        <row r="148">
          <cell r="G148" t="str">
            <v>GVAN</v>
          </cell>
          <cell r="I148">
            <v>0.80071991999999992</v>
          </cell>
        </row>
        <row r="149">
          <cell r="G149" t="str">
            <v>GNEP</v>
          </cell>
          <cell r="I149">
            <v>0.11323311999999998</v>
          </cell>
        </row>
        <row r="150">
          <cell r="G150" t="str">
            <v>GCHO</v>
          </cell>
          <cell r="I150">
            <v>0.67535467999999976</v>
          </cell>
        </row>
        <row r="151">
          <cell r="G151" t="str">
            <v>DINH</v>
          </cell>
          <cell r="I151">
            <v>8.1386304999999961</v>
          </cell>
        </row>
        <row r="152">
          <cell r="G152" t="str">
            <v/>
          </cell>
          <cell r="I152">
            <v>0</v>
          </cell>
        </row>
        <row r="153">
          <cell r="G153" t="str">
            <v>GVAN</v>
          </cell>
          <cell r="I153">
            <v>0</v>
          </cell>
        </row>
        <row r="154">
          <cell r="G154" t="str">
            <v>GDAC</v>
          </cell>
          <cell r="I154">
            <v>0</v>
          </cell>
        </row>
        <row r="155">
          <cell r="G155" t="str">
            <v>DINH</v>
          </cell>
          <cell r="I155">
            <v>0</v>
          </cell>
        </row>
        <row r="156">
          <cell r="G156" t="str">
            <v>DDIA</v>
          </cell>
          <cell r="I156">
            <v>0</v>
          </cell>
        </row>
        <row r="157">
          <cell r="G157" t="str">
            <v/>
          </cell>
          <cell r="I157">
            <v>0</v>
          </cell>
        </row>
        <row r="158">
          <cell r="G158" t="str">
            <v>GVAN</v>
          </cell>
          <cell r="I158">
            <v>0</v>
          </cell>
        </row>
        <row r="159">
          <cell r="G159" t="str">
            <v>GDAC</v>
          </cell>
          <cell r="I159">
            <v>0</v>
          </cell>
        </row>
        <row r="160">
          <cell r="G160" t="str">
            <v>DINH</v>
          </cell>
          <cell r="I160">
            <v>0</v>
          </cell>
        </row>
        <row r="161">
          <cell r="G161" t="str">
            <v>DDIA</v>
          </cell>
          <cell r="I161">
            <v>0</v>
          </cell>
        </row>
        <row r="162">
          <cell r="G162" t="str">
            <v/>
          </cell>
          <cell r="I162">
            <v>934.45199999999988</v>
          </cell>
        </row>
        <row r="163">
          <cell r="G163" t="str">
            <v>GVAN</v>
          </cell>
          <cell r="I163">
            <v>7.4378641391999984</v>
          </cell>
        </row>
        <row r="164">
          <cell r="G164" t="str">
            <v>GNEP</v>
          </cell>
          <cell r="I164">
            <v>1.7843360939999997</v>
          </cell>
        </row>
        <row r="165">
          <cell r="G165" t="str">
            <v>GCHO</v>
          </cell>
          <cell r="I165">
            <v>3.3527203307999991</v>
          </cell>
        </row>
        <row r="166">
          <cell r="G166" t="str">
            <v>DINH</v>
          </cell>
          <cell r="I166">
            <v>160.87198573799998</v>
          </cell>
        </row>
        <row r="167">
          <cell r="G167" t="str">
            <v/>
          </cell>
          <cell r="I167">
            <v>0</v>
          </cell>
        </row>
        <row r="168">
          <cell r="G168" t="str">
            <v>GVAN</v>
          </cell>
          <cell r="I168">
            <v>0</v>
          </cell>
        </row>
        <row r="169">
          <cell r="G169" t="str">
            <v>GNEP</v>
          </cell>
          <cell r="I169">
            <v>0</v>
          </cell>
        </row>
        <row r="170">
          <cell r="G170" t="str">
            <v>GCHO</v>
          </cell>
          <cell r="I170">
            <v>0</v>
          </cell>
        </row>
        <row r="171">
          <cell r="G171" t="str">
            <v>DINH</v>
          </cell>
          <cell r="I171">
            <v>0</v>
          </cell>
        </row>
        <row r="172">
          <cell r="G172" t="str">
            <v/>
          </cell>
          <cell r="I172">
            <v>124.69200000000002</v>
          </cell>
        </row>
        <row r="173">
          <cell r="G173" t="str">
            <v>GVAN</v>
          </cell>
          <cell r="I173">
            <v>0.15490487160000002</v>
          </cell>
        </row>
        <row r="174">
          <cell r="G174" t="str">
            <v>DINH</v>
          </cell>
          <cell r="I174">
            <v>0.20150227200000001</v>
          </cell>
        </row>
        <row r="175">
          <cell r="G175" t="str">
            <v/>
          </cell>
          <cell r="I175">
            <v>4.1894</v>
          </cell>
        </row>
        <row r="176">
          <cell r="G176" t="str">
            <v>SA10</v>
          </cell>
          <cell r="I176">
            <v>4210.3469999999998</v>
          </cell>
        </row>
        <row r="177">
          <cell r="G177" t="str">
            <v>KEMB</v>
          </cell>
          <cell r="I177">
            <v>89.736947999999998</v>
          </cell>
        </row>
        <row r="178">
          <cell r="G178" t="str">
            <v/>
          </cell>
          <cell r="I178">
            <v>8.1794599999999988</v>
          </cell>
        </row>
        <row r="179">
          <cell r="G179" t="str">
            <v>SA&lt;18</v>
          </cell>
          <cell r="I179">
            <v>8343.0491999999995</v>
          </cell>
        </row>
        <row r="180">
          <cell r="G180" t="str">
            <v>KEMB</v>
          </cell>
          <cell r="I180">
            <v>116.80268879999998</v>
          </cell>
        </row>
        <row r="181">
          <cell r="G181" t="str">
            <v>QHAN</v>
          </cell>
          <cell r="I181">
            <v>37.952694399999992</v>
          </cell>
        </row>
        <row r="182">
          <cell r="G182" t="str">
            <v/>
          </cell>
          <cell r="I182">
            <v>1.2200000000000002</v>
          </cell>
        </row>
        <row r="183">
          <cell r="G183" t="str">
            <v>SA&gt;18</v>
          </cell>
          <cell r="I183">
            <v>1244.4000000000001</v>
          </cell>
        </row>
        <row r="184">
          <cell r="G184" t="str">
            <v>KEMB</v>
          </cell>
          <cell r="I184">
            <v>17.421599999999998</v>
          </cell>
        </row>
        <row r="185">
          <cell r="G185" t="str">
            <v>QHAN</v>
          </cell>
          <cell r="I185">
            <v>6.4659999999999993</v>
          </cell>
        </row>
        <row r="186">
          <cell r="G186" t="str">
            <v/>
          </cell>
          <cell r="I186">
            <v>0.25151000000000001</v>
          </cell>
        </row>
        <row r="187">
          <cell r="G187" t="str">
            <v>SA10</v>
          </cell>
          <cell r="I187">
            <v>252.76755</v>
          </cell>
        </row>
        <row r="188">
          <cell r="G188" t="str">
            <v>KEMB</v>
          </cell>
          <cell r="I188">
            <v>5.3873442000000002</v>
          </cell>
        </row>
        <row r="189">
          <cell r="G189" t="str">
            <v/>
          </cell>
          <cell r="I189">
            <v>1.06473</v>
          </cell>
        </row>
        <row r="190">
          <cell r="G190" t="str">
            <v>SA&lt;18</v>
          </cell>
          <cell r="I190">
            <v>1086.0246</v>
          </cell>
        </row>
        <row r="191">
          <cell r="G191" t="str">
            <v>KEMB</v>
          </cell>
          <cell r="I191">
            <v>15.204344399999998</v>
          </cell>
        </row>
        <row r="192">
          <cell r="G192" t="str">
            <v>QHAN</v>
          </cell>
          <cell r="I192">
            <v>5.1319985999999993</v>
          </cell>
        </row>
        <row r="193">
          <cell r="G193" t="str">
            <v/>
          </cell>
          <cell r="I193">
            <v>0</v>
          </cell>
        </row>
        <row r="194">
          <cell r="G194" t="str">
            <v>SA&gt;18</v>
          </cell>
          <cell r="I194">
            <v>0</v>
          </cell>
        </row>
        <row r="195">
          <cell r="G195" t="str">
            <v>KEMB</v>
          </cell>
          <cell r="I195">
            <v>0</v>
          </cell>
        </row>
        <row r="196">
          <cell r="G196" t="str">
            <v>QHAN</v>
          </cell>
          <cell r="I196">
            <v>0</v>
          </cell>
        </row>
        <row r="197">
          <cell r="G197" t="str">
            <v/>
          </cell>
          <cell r="I197">
            <v>2.1550099999999999</v>
          </cell>
        </row>
        <row r="198">
          <cell r="G198" t="str">
            <v>SA10</v>
          </cell>
          <cell r="I198">
            <v>2165.78505</v>
          </cell>
        </row>
        <row r="199">
          <cell r="G199" t="str">
            <v>KEMB</v>
          </cell>
          <cell r="I199">
            <v>46.160314200000002</v>
          </cell>
        </row>
        <row r="200">
          <cell r="G200" t="str">
            <v/>
          </cell>
          <cell r="I200">
            <v>3.7780999999999998</v>
          </cell>
        </row>
        <row r="201">
          <cell r="G201" t="str">
            <v>SA&lt;18</v>
          </cell>
          <cell r="I201">
            <v>3853.6619999999998</v>
          </cell>
        </row>
        <row r="202">
          <cell r="G202" t="str">
            <v>KEMB</v>
          </cell>
          <cell r="I202">
            <v>53.951267999999999</v>
          </cell>
        </row>
        <row r="203">
          <cell r="G203" t="str">
            <v>QHAN</v>
          </cell>
          <cell r="I203">
            <v>17.757070000000002</v>
          </cell>
        </row>
        <row r="204">
          <cell r="G204" t="str">
            <v/>
          </cell>
          <cell r="I204">
            <v>0.45185000000000003</v>
          </cell>
        </row>
        <row r="205">
          <cell r="G205" t="str">
            <v>SA&gt;18</v>
          </cell>
          <cell r="I205">
            <v>460.88700000000006</v>
          </cell>
        </row>
        <row r="206">
          <cell r="G206" t="str">
            <v>KEMB</v>
          </cell>
          <cell r="I206">
            <v>6.4524180000000007</v>
          </cell>
        </row>
        <row r="207">
          <cell r="G207" t="str">
            <v>QHAN</v>
          </cell>
          <cell r="I207">
            <v>2.7291740000000004</v>
          </cell>
        </row>
        <row r="208">
          <cell r="G208" t="str">
            <v/>
          </cell>
          <cell r="I208">
            <v>0</v>
          </cell>
        </row>
        <row r="209">
          <cell r="G209" t="str">
            <v>SA10</v>
          </cell>
          <cell r="I209">
            <v>0</v>
          </cell>
        </row>
        <row r="210">
          <cell r="G210" t="str">
            <v>KEMB</v>
          </cell>
          <cell r="I210">
            <v>0</v>
          </cell>
        </row>
        <row r="211">
          <cell r="G211" t="str">
            <v/>
          </cell>
          <cell r="I211">
            <v>0</v>
          </cell>
        </row>
        <row r="212">
          <cell r="G212" t="str">
            <v>SA&lt;18</v>
          </cell>
          <cell r="I212">
            <v>0</v>
          </cell>
        </row>
        <row r="213">
          <cell r="G213" t="str">
            <v>KEMB</v>
          </cell>
          <cell r="I213">
            <v>0</v>
          </cell>
        </row>
        <row r="214">
          <cell r="G214" t="str">
            <v>QHAN</v>
          </cell>
          <cell r="I214">
            <v>0</v>
          </cell>
        </row>
        <row r="215">
          <cell r="G215" t="str">
            <v/>
          </cell>
          <cell r="I215">
            <v>0.45185000000000003</v>
          </cell>
        </row>
        <row r="216">
          <cell r="G216" t="str">
            <v>SA&gt;18</v>
          </cell>
          <cell r="I216">
            <v>460.88700000000006</v>
          </cell>
        </row>
        <row r="217">
          <cell r="G217" t="str">
            <v>KEMB</v>
          </cell>
          <cell r="I217">
            <v>6.4524180000000007</v>
          </cell>
        </row>
        <row r="218">
          <cell r="G218" t="str">
            <v>QHAN</v>
          </cell>
          <cell r="I218">
            <v>2.7291740000000004</v>
          </cell>
        </row>
        <row r="219">
          <cell r="G219" t="str">
            <v/>
          </cell>
          <cell r="I219">
            <v>2.5590000000000002</v>
          </cell>
        </row>
        <row r="220">
          <cell r="G220" t="str">
            <v>SA10</v>
          </cell>
          <cell r="I220">
            <v>2571.7950000000001</v>
          </cell>
        </row>
        <row r="221">
          <cell r="G221" t="str">
            <v>KEMB</v>
          </cell>
          <cell r="I221">
            <v>54.813780000000001</v>
          </cell>
        </row>
        <row r="222">
          <cell r="G222" t="str">
            <v/>
          </cell>
          <cell r="I222">
            <v>1.4742299999999999</v>
          </cell>
        </row>
        <row r="223">
          <cell r="G223" t="str">
            <v>SA&lt;18</v>
          </cell>
          <cell r="I223">
            <v>1503.7146</v>
          </cell>
        </row>
        <row r="224">
          <cell r="G224" t="str">
            <v>KEMB</v>
          </cell>
          <cell r="I224">
            <v>31.578006600000002</v>
          </cell>
        </row>
        <row r="225">
          <cell r="G225" t="str">
            <v>QHAN</v>
          </cell>
          <cell r="I225">
            <v>6.8065199100000005</v>
          </cell>
        </row>
        <row r="226">
          <cell r="G226" t="str">
            <v/>
          </cell>
          <cell r="I226">
            <v>2.7189999999999999</v>
          </cell>
        </row>
        <row r="227">
          <cell r="G227" t="str">
            <v>SA10</v>
          </cell>
          <cell r="I227">
            <v>2732.5949999999998</v>
          </cell>
        </row>
        <row r="228">
          <cell r="G228" t="str">
            <v>KEMB</v>
          </cell>
          <cell r="I228">
            <v>58.24098</v>
          </cell>
        </row>
        <row r="229">
          <cell r="G229" t="str">
            <v/>
          </cell>
          <cell r="I229">
            <v>0</v>
          </cell>
        </row>
        <row r="230">
          <cell r="G230" t="str">
            <v>SA&lt;18</v>
          </cell>
          <cell r="I230">
            <v>0</v>
          </cell>
        </row>
        <row r="231">
          <cell r="G231" t="str">
            <v>KEMB</v>
          </cell>
          <cell r="I231">
            <v>0</v>
          </cell>
        </row>
        <row r="232">
          <cell r="G232" t="str">
            <v>QHAN</v>
          </cell>
          <cell r="I232">
            <v>0</v>
          </cell>
        </row>
        <row r="233">
          <cell r="G233" t="str">
            <v/>
          </cell>
          <cell r="I233">
            <v>2.5590000000000002</v>
          </cell>
        </row>
        <row r="234">
          <cell r="G234" t="str">
            <v>SA10</v>
          </cell>
          <cell r="I234">
            <v>2571.7950000000001</v>
          </cell>
        </row>
        <row r="235">
          <cell r="G235" t="str">
            <v>KEMB</v>
          </cell>
          <cell r="I235">
            <v>54.813780000000001</v>
          </cell>
        </row>
        <row r="236">
          <cell r="G236" t="str">
            <v/>
          </cell>
          <cell r="I236">
            <v>1.4742299999999999</v>
          </cell>
        </row>
        <row r="237">
          <cell r="G237" t="str">
            <v>SA&lt;18</v>
          </cell>
          <cell r="I237">
            <v>1503.7146</v>
          </cell>
        </row>
        <row r="238">
          <cell r="G238" t="str">
            <v>KEMB</v>
          </cell>
          <cell r="I238">
            <v>21.052004400000001</v>
          </cell>
        </row>
        <row r="239">
          <cell r="G239" t="str">
            <v>QHAN</v>
          </cell>
          <cell r="I239">
            <v>7.8134190000000006</v>
          </cell>
        </row>
        <row r="240">
          <cell r="G240" t="str">
            <v/>
          </cell>
          <cell r="I240">
            <v>0.14000000000000001</v>
          </cell>
        </row>
        <row r="241">
          <cell r="G241" t="str">
            <v>SA10</v>
          </cell>
          <cell r="I241">
            <v>140.70000000000002</v>
          </cell>
        </row>
        <row r="242">
          <cell r="G242" t="str">
            <v>KEMB</v>
          </cell>
          <cell r="I242">
            <v>2.9988000000000006</v>
          </cell>
        </row>
        <row r="243">
          <cell r="G243" t="str">
            <v/>
          </cell>
          <cell r="I243">
            <v>6.3239999999999998</v>
          </cell>
        </row>
        <row r="244">
          <cell r="G244" t="str">
            <v>SAHI</v>
          </cell>
          <cell r="I244">
            <v>6450.48</v>
          </cell>
        </row>
        <row r="245">
          <cell r="G245" t="str">
            <v>OXY</v>
          </cell>
          <cell r="I245">
            <v>3.0355199999999996</v>
          </cell>
        </row>
        <row r="246">
          <cell r="G246" t="str">
            <v>DDEN</v>
          </cell>
          <cell r="I246">
            <v>12.205319999999999</v>
          </cell>
        </row>
        <row r="247">
          <cell r="G247" t="str">
            <v>QHAN</v>
          </cell>
          <cell r="I247">
            <v>195.47484</v>
          </cell>
        </row>
        <row r="248">
          <cell r="G248" t="str">
            <v/>
          </cell>
          <cell r="I248">
            <v>5.4530000000000003</v>
          </cell>
        </row>
        <row r="249">
          <cell r="G249" t="str">
            <v>SAHI</v>
          </cell>
          <cell r="I249">
            <v>5562.06</v>
          </cell>
        </row>
        <row r="250">
          <cell r="G250" t="str">
            <v>OXY</v>
          </cell>
          <cell r="I250">
            <v>1.03607</v>
          </cell>
        </row>
        <row r="251">
          <cell r="G251" t="str">
            <v>DDEN</v>
          </cell>
          <cell r="I251">
            <v>5.6165900000000004</v>
          </cell>
        </row>
        <row r="252">
          <cell r="G252" t="str">
            <v>QHAN</v>
          </cell>
          <cell r="I252">
            <v>63.309329999999996</v>
          </cell>
        </row>
        <row r="253">
          <cell r="G253" t="str">
            <v/>
          </cell>
          <cell r="I253">
            <v>50.2</v>
          </cell>
        </row>
        <row r="254">
          <cell r="G254" t="str">
            <v/>
          </cell>
          <cell r="I254">
            <v>0.22589999999999999</v>
          </cell>
        </row>
        <row r="255">
          <cell r="G255" t="str">
            <v>XM30</v>
          </cell>
          <cell r="I255">
            <v>86.980536000000001</v>
          </cell>
        </row>
        <row r="256">
          <cell r="G256" t="str">
            <v>CATV</v>
          </cell>
          <cell r="I256">
            <v>0.24598</v>
          </cell>
        </row>
        <row r="257">
          <cell r="G257" t="str">
            <v/>
          </cell>
          <cell r="I257">
            <v>7.5949999999999998</v>
          </cell>
        </row>
        <row r="258">
          <cell r="G258" t="str">
            <v>QHAN</v>
          </cell>
          <cell r="I258">
            <v>95.696999999999989</v>
          </cell>
        </row>
        <row r="259">
          <cell r="G259" t="str">
            <v/>
          </cell>
          <cell r="I259">
            <v>353</v>
          </cell>
        </row>
        <row r="260">
          <cell r="G260" t="str">
            <v>LB40</v>
          </cell>
          <cell r="I260">
            <v>390.24149999999997</v>
          </cell>
        </row>
        <row r="261">
          <cell r="G261" t="str">
            <v>QHAN</v>
          </cell>
          <cell r="I261">
            <v>149.00129999999999</v>
          </cell>
        </row>
        <row r="262">
          <cell r="G262" t="str">
            <v>OXY</v>
          </cell>
          <cell r="I262">
            <v>21.285899999999998</v>
          </cell>
        </row>
        <row r="263">
          <cell r="G263" t="str">
            <v>DDEN</v>
          </cell>
          <cell r="I263">
            <v>9.5804200000000002</v>
          </cell>
        </row>
        <row r="264">
          <cell r="G264" t="str">
            <v/>
          </cell>
          <cell r="I264">
            <v>5.4530000000000003</v>
          </cell>
        </row>
        <row r="265">
          <cell r="G265" t="str">
            <v>QHAN</v>
          </cell>
          <cell r="I265">
            <v>114.51300000000001</v>
          </cell>
        </row>
        <row r="266">
          <cell r="G266" t="str">
            <v/>
          </cell>
          <cell r="I266">
            <v>23.271149999999999</v>
          </cell>
        </row>
        <row r="267">
          <cell r="G267" t="str">
            <v>DA57</v>
          </cell>
          <cell r="I267">
            <v>31.462594799999998</v>
          </cell>
        </row>
        <row r="268">
          <cell r="G268" t="str">
            <v>DA12</v>
          </cell>
          <cell r="I268">
            <v>4.3517050500000005</v>
          </cell>
        </row>
        <row r="269">
          <cell r="G269" t="str">
            <v/>
          </cell>
          <cell r="I269">
            <v>48.115499999999997</v>
          </cell>
        </row>
        <row r="270">
          <cell r="G270" t="str">
            <v>DA57</v>
          </cell>
          <cell r="I270">
            <v>63.464344499999996</v>
          </cell>
        </row>
        <row r="271">
          <cell r="G271" t="str">
            <v>CATD</v>
          </cell>
          <cell r="I271">
            <v>10.58541</v>
          </cell>
        </row>
        <row r="272">
          <cell r="G272" t="str">
            <v/>
          </cell>
          <cell r="I272">
            <v>30</v>
          </cell>
        </row>
        <row r="273">
          <cell r="G273" t="str">
            <v>DA57</v>
          </cell>
          <cell r="I273">
            <v>39.57</v>
          </cell>
        </row>
        <row r="274">
          <cell r="G274" t="str">
            <v>DATD</v>
          </cell>
          <cell r="I274">
            <v>6.6</v>
          </cell>
        </row>
        <row r="275">
          <cell r="G275" t="str">
            <v/>
          </cell>
          <cell r="I275">
            <v>126.17290000000001</v>
          </cell>
        </row>
        <row r="276">
          <cell r="G276" t="str">
            <v>DA46</v>
          </cell>
          <cell r="I276">
            <v>166.42205510000002</v>
          </cell>
        </row>
        <row r="277">
          <cell r="G277" t="str">
            <v>CATD</v>
          </cell>
          <cell r="I277">
            <v>27.758038000000003</v>
          </cell>
        </row>
        <row r="278">
          <cell r="G278" t="str">
            <v/>
          </cell>
          <cell r="I278">
            <v>83</v>
          </cell>
        </row>
        <row r="279">
          <cell r="G279" t="str">
            <v>DA57</v>
          </cell>
          <cell r="I279">
            <v>109.477</v>
          </cell>
        </row>
        <row r="280">
          <cell r="G280" t="str">
            <v>DA12</v>
          </cell>
          <cell r="I280">
            <v>18.260000000000002</v>
          </cell>
        </row>
        <row r="281">
          <cell r="G281" t="str">
            <v/>
          </cell>
          <cell r="I281">
            <v>0.04</v>
          </cell>
        </row>
        <row r="282">
          <cell r="G282" t="str">
            <v>DAMI</v>
          </cell>
          <cell r="I282">
            <v>5.2760000000000008E-2</v>
          </cell>
        </row>
        <row r="283">
          <cell r="G283" t="str">
            <v/>
          </cell>
          <cell r="I283">
            <v>277</v>
          </cell>
        </row>
        <row r="284">
          <cell r="G284" t="str">
            <v>DA12</v>
          </cell>
          <cell r="I284">
            <v>281.15499999999997</v>
          </cell>
        </row>
        <row r="285">
          <cell r="G285" t="str">
            <v/>
          </cell>
          <cell r="I285">
            <v>119</v>
          </cell>
        </row>
        <row r="286">
          <cell r="G286" t="str">
            <v>DA24</v>
          </cell>
          <cell r="I286">
            <v>120.78499999999998</v>
          </cell>
        </row>
        <row r="287">
          <cell r="G287" t="str">
            <v/>
          </cell>
          <cell r="I287">
            <v>0</v>
          </cell>
        </row>
        <row r="288">
          <cell r="G288" t="str">
            <v>DA46</v>
          </cell>
          <cell r="I288">
            <v>0</v>
          </cell>
        </row>
        <row r="289">
          <cell r="G289" t="str">
            <v/>
          </cell>
          <cell r="I289">
            <v>8.19</v>
          </cell>
        </row>
        <row r="290">
          <cell r="G290" t="str">
            <v>DA57</v>
          </cell>
          <cell r="I290">
            <v>8.3128499999999992</v>
          </cell>
        </row>
        <row r="291">
          <cell r="G291" t="str">
            <v/>
          </cell>
          <cell r="I291">
            <v>0</v>
          </cell>
        </row>
        <row r="292">
          <cell r="G292" t="str">
            <v>DHOC</v>
          </cell>
          <cell r="I292">
            <v>0</v>
          </cell>
        </row>
        <row r="293">
          <cell r="G293" t="str">
            <v/>
          </cell>
          <cell r="I293">
            <v>150</v>
          </cell>
        </row>
        <row r="294">
          <cell r="G294" t="str">
            <v>DA12</v>
          </cell>
          <cell r="I294">
            <v>21.614999999999998</v>
          </cell>
        </row>
        <row r="295">
          <cell r="G295" t="str">
            <v>DATD</v>
          </cell>
          <cell r="I295">
            <v>4.8</v>
          </cell>
        </row>
        <row r="296">
          <cell r="G296" t="str">
            <v/>
          </cell>
          <cell r="I296">
            <v>0</v>
          </cell>
        </row>
        <row r="297">
          <cell r="G297" t="str">
            <v>DA46</v>
          </cell>
          <cell r="I297">
            <v>0</v>
          </cell>
        </row>
        <row r="298">
          <cell r="G298" t="str">
            <v>DMAT</v>
          </cell>
          <cell r="I298">
            <v>0</v>
          </cell>
        </row>
        <row r="299">
          <cell r="G299" t="str">
            <v>DATD</v>
          </cell>
          <cell r="I299">
            <v>0</v>
          </cell>
        </row>
        <row r="300">
          <cell r="G300" t="str">
            <v/>
          </cell>
          <cell r="I300">
            <v>0</v>
          </cell>
        </row>
        <row r="301">
          <cell r="G301" t="str">
            <v>BTUM</v>
          </cell>
          <cell r="I301">
            <v>0</v>
          </cell>
        </row>
        <row r="302">
          <cell r="G302" t="str">
            <v>CUID</v>
          </cell>
          <cell r="I302">
            <v>0</v>
          </cell>
        </row>
        <row r="303">
          <cell r="G303" t="str">
            <v/>
          </cell>
          <cell r="I303">
            <v>0</v>
          </cell>
        </row>
        <row r="304">
          <cell r="G304" t="str">
            <v>DA12</v>
          </cell>
          <cell r="I304">
            <v>0</v>
          </cell>
        </row>
        <row r="305">
          <cell r="G305" t="str">
            <v/>
          </cell>
          <cell r="I305">
            <v>0</v>
          </cell>
        </row>
        <row r="306">
          <cell r="G306" t="str">
            <v>BNHU</v>
          </cell>
          <cell r="I306">
            <v>0</v>
          </cell>
        </row>
        <row r="307">
          <cell r="G307" t="str">
            <v/>
          </cell>
          <cell r="I307">
            <v>514.45000000000005</v>
          </cell>
        </row>
        <row r="308">
          <cell r="G308" t="str">
            <v>SONR</v>
          </cell>
          <cell r="I308">
            <v>85.213498000000016</v>
          </cell>
        </row>
        <row r="309">
          <cell r="G309" t="str">
            <v>XANG</v>
          </cell>
          <cell r="I309">
            <v>61.312151</v>
          </cell>
        </row>
        <row r="310">
          <cell r="G310" t="str">
            <v/>
          </cell>
          <cell r="I310">
            <v>514.45000000000005</v>
          </cell>
        </row>
        <row r="311">
          <cell r="G311" t="str">
            <v>SOND</v>
          </cell>
          <cell r="I311">
            <v>85.213498000000016</v>
          </cell>
        </row>
        <row r="312">
          <cell r="G312" t="str">
            <v>XANG</v>
          </cell>
          <cell r="I312">
            <v>61.312151</v>
          </cell>
        </row>
        <row r="313">
          <cell r="G313" t="str">
            <v/>
          </cell>
          <cell r="I313">
            <v>119</v>
          </cell>
        </row>
        <row r="314">
          <cell r="G314" t="str">
            <v>DHOC</v>
          </cell>
          <cell r="I314">
            <v>142.79999999999998</v>
          </cell>
        </row>
        <row r="315">
          <cell r="G315" t="str">
            <v>DA46</v>
          </cell>
          <cell r="I315">
            <v>7.2589999999999995</v>
          </cell>
        </row>
        <row r="316">
          <cell r="G316" t="str">
            <v/>
          </cell>
          <cell r="I316">
            <v>0</v>
          </cell>
        </row>
        <row r="317">
          <cell r="G317" t="str">
            <v>DCHE</v>
          </cell>
          <cell r="I317">
            <v>0</v>
          </cell>
        </row>
        <row r="318">
          <cell r="G318" t="str">
            <v/>
          </cell>
          <cell r="I318">
            <v>0</v>
          </cell>
        </row>
        <row r="319">
          <cell r="G319" t="str">
            <v>XM30</v>
          </cell>
          <cell r="I319">
            <v>0</v>
          </cell>
        </row>
        <row r="320">
          <cell r="G320" t="str">
            <v>CATV</v>
          </cell>
          <cell r="I320">
            <v>0</v>
          </cell>
        </row>
        <row r="321">
          <cell r="G321" t="str">
            <v/>
          </cell>
          <cell r="I321">
            <v>1.26</v>
          </cell>
        </row>
        <row r="322">
          <cell r="G322" t="str">
            <v>GONG</v>
          </cell>
          <cell r="I322">
            <v>859.32</v>
          </cell>
        </row>
        <row r="323">
          <cell r="G323" t="str">
            <v>CAYC</v>
          </cell>
          <cell r="I323">
            <v>0.63</v>
          </cell>
        </row>
        <row r="324">
          <cell r="G324" t="str">
            <v>GVAN</v>
          </cell>
          <cell r="I324">
            <v>3.7799999999999999E-3</v>
          </cell>
        </row>
        <row r="325">
          <cell r="G325" t="str">
            <v>KEMB</v>
          </cell>
          <cell r="I325">
            <v>0.2898</v>
          </cell>
        </row>
        <row r="326">
          <cell r="G326" t="str">
            <v/>
          </cell>
          <cell r="I326">
            <v>0.2142</v>
          </cell>
        </row>
        <row r="327">
          <cell r="G327" t="str">
            <v>XM30</v>
          </cell>
          <cell r="I327">
            <v>63.409625999999989</v>
          </cell>
        </row>
        <row r="328">
          <cell r="G328" t="str">
            <v>CATV</v>
          </cell>
          <cell r="I328">
            <v>0.23990399999999998</v>
          </cell>
        </row>
        <row r="329">
          <cell r="G329" t="str">
            <v/>
          </cell>
          <cell r="I329">
            <v>268.65000000000003</v>
          </cell>
        </row>
        <row r="330">
          <cell r="G330" t="str">
            <v>GONG</v>
          </cell>
          <cell r="I330">
            <v>124922.25000000001</v>
          </cell>
        </row>
        <row r="331">
          <cell r="G331" t="str">
            <v>GTHE</v>
          </cell>
          <cell r="I331">
            <v>62595.450000000012</v>
          </cell>
        </row>
        <row r="332">
          <cell r="G332" t="str">
            <v>CAYC</v>
          </cell>
          <cell r="I332">
            <v>134.32500000000002</v>
          </cell>
        </row>
        <row r="333">
          <cell r="G333" t="str">
            <v>GVAN</v>
          </cell>
          <cell r="I333">
            <v>0.80595000000000017</v>
          </cell>
        </row>
        <row r="334">
          <cell r="G334" t="str">
            <v>KEMB</v>
          </cell>
          <cell r="I334">
            <v>61.789500000000011</v>
          </cell>
        </row>
        <row r="335">
          <cell r="G335" t="str">
            <v/>
          </cell>
          <cell r="I335">
            <v>48.356999999999999</v>
          </cell>
        </row>
        <row r="336">
          <cell r="G336" t="str">
            <v>XM30</v>
          </cell>
          <cell r="I336">
            <v>14315.122710000001</v>
          </cell>
        </row>
        <row r="337">
          <cell r="G337" t="str">
            <v>CATV</v>
          </cell>
          <cell r="I337">
            <v>54.159840000000003</v>
          </cell>
        </row>
        <row r="338">
          <cell r="G338" t="str">
            <v/>
          </cell>
          <cell r="I338">
            <v>83.28</v>
          </cell>
        </row>
        <row r="339">
          <cell r="G339" t="str">
            <v>GTHE</v>
          </cell>
          <cell r="I339">
            <v>109513.2</v>
          </cell>
        </row>
        <row r="340">
          <cell r="G340" t="str">
            <v>CAYC</v>
          </cell>
          <cell r="I340">
            <v>41.64</v>
          </cell>
        </row>
        <row r="341">
          <cell r="G341" t="str">
            <v>GVAN</v>
          </cell>
          <cell r="I341">
            <v>0.24984000000000001</v>
          </cell>
        </row>
        <row r="342">
          <cell r="G342" t="str">
            <v>KEMB</v>
          </cell>
          <cell r="I342">
            <v>19.154400000000003</v>
          </cell>
        </row>
        <row r="343">
          <cell r="G343" t="str">
            <v/>
          </cell>
          <cell r="I343">
            <v>16.656000000000002</v>
          </cell>
        </row>
        <row r="344">
          <cell r="G344" t="str">
            <v>XM30</v>
          </cell>
          <cell r="I344">
            <v>4930.6756800000012</v>
          </cell>
        </row>
        <row r="345">
          <cell r="G345" t="str">
            <v>CATV</v>
          </cell>
          <cell r="I345">
            <v>18.654720000000005</v>
          </cell>
        </row>
        <row r="346">
          <cell r="G346" t="str">
            <v/>
          </cell>
          <cell r="I346">
            <v>177.18339999999998</v>
          </cell>
        </row>
        <row r="347">
          <cell r="G347" t="str">
            <v>GTHE</v>
          </cell>
          <cell r="I347">
            <v>196673.57399999996</v>
          </cell>
        </row>
        <row r="348">
          <cell r="G348" t="str">
            <v>CAYC</v>
          </cell>
          <cell r="I348">
            <v>88.591699999999989</v>
          </cell>
        </row>
        <row r="349">
          <cell r="G349" t="str">
            <v>GVAN</v>
          </cell>
          <cell r="I349">
            <v>0.53155019999999997</v>
          </cell>
        </row>
        <row r="350">
          <cell r="G350" t="str">
            <v>KEMB</v>
          </cell>
          <cell r="I350">
            <v>40.752181999999998</v>
          </cell>
        </row>
        <row r="351">
          <cell r="G351" t="str">
            <v/>
          </cell>
          <cell r="I351">
            <v>57.584604999999996</v>
          </cell>
        </row>
        <row r="352">
          <cell r="G352" t="str">
            <v>XM30</v>
          </cell>
          <cell r="I352">
            <v>17046.770618149996</v>
          </cell>
        </row>
        <row r="353">
          <cell r="G353" t="str">
            <v>CATV</v>
          </cell>
          <cell r="I353">
            <v>64.494757599999986</v>
          </cell>
        </row>
        <row r="354">
          <cell r="G354" t="str">
            <v/>
          </cell>
          <cell r="I354">
            <v>33.61</v>
          </cell>
        </row>
        <row r="355">
          <cell r="G355" t="str">
            <v>GM15x15</v>
          </cell>
          <cell r="I355">
            <v>1512.45</v>
          </cell>
        </row>
        <row r="356">
          <cell r="G356" t="str">
            <v>XMTR</v>
          </cell>
          <cell r="I356">
            <v>8.1470640000000003</v>
          </cell>
        </row>
        <row r="357">
          <cell r="G357" t="str">
            <v/>
          </cell>
          <cell r="I357">
            <v>0.50919150000000002</v>
          </cell>
        </row>
        <row r="358">
          <cell r="G358" t="str">
            <v>XM30</v>
          </cell>
          <cell r="I358">
            <v>183.32930766000001</v>
          </cell>
        </row>
        <row r="359">
          <cell r="G359" t="str">
            <v>CATV</v>
          </cell>
          <cell r="I359">
            <v>0.53439900000000007</v>
          </cell>
        </row>
        <row r="360">
          <cell r="G360" t="str">
            <v/>
          </cell>
          <cell r="I360">
            <v>0</v>
          </cell>
        </row>
        <row r="361">
          <cell r="G361" t="str">
            <v>GM15x20</v>
          </cell>
          <cell r="I361">
            <v>0</v>
          </cell>
        </row>
        <row r="362">
          <cell r="G362" t="str">
            <v>XMTR</v>
          </cell>
          <cell r="I362">
            <v>0</v>
          </cell>
        </row>
        <row r="363">
          <cell r="G363" t="str">
            <v/>
          </cell>
          <cell r="I363">
            <v>0</v>
          </cell>
        </row>
        <row r="364">
          <cell r="G364" t="str">
            <v>XM30</v>
          </cell>
          <cell r="I364">
            <v>0</v>
          </cell>
        </row>
        <row r="365">
          <cell r="G365" t="str">
            <v>CATV</v>
          </cell>
          <cell r="I365">
            <v>0</v>
          </cell>
        </row>
        <row r="366">
          <cell r="G366" t="str">
            <v/>
          </cell>
          <cell r="I366">
            <v>165.09</v>
          </cell>
        </row>
        <row r="367">
          <cell r="G367" t="str">
            <v>GA30</v>
          </cell>
          <cell r="I367">
            <v>1908.0276749999998</v>
          </cell>
        </row>
        <row r="368">
          <cell r="G368" t="str">
            <v>XMTR</v>
          </cell>
          <cell r="I368">
            <v>58.070407500000002</v>
          </cell>
        </row>
        <row r="369">
          <cell r="G369" t="str">
            <v/>
          </cell>
          <cell r="I369">
            <v>4.1487116999999998</v>
          </cell>
        </row>
        <row r="370">
          <cell r="G370" t="str">
            <v>XM30</v>
          </cell>
          <cell r="I370">
            <v>1493.4057909000001</v>
          </cell>
        </row>
        <row r="371">
          <cell r="G371" t="str">
            <v>CATV</v>
          </cell>
          <cell r="I371">
            <v>4.3550741999999998</v>
          </cell>
        </row>
        <row r="372">
          <cell r="G372" t="str">
            <v/>
          </cell>
          <cell r="I372">
            <v>45.419999999999995</v>
          </cell>
        </row>
        <row r="373">
          <cell r="G373" t="str">
            <v>XMTR</v>
          </cell>
          <cell r="I373">
            <v>256.89551999999998</v>
          </cell>
        </row>
        <row r="374">
          <cell r="G374" t="str">
            <v>DTRA</v>
          </cell>
          <cell r="I374">
            <v>547.76519999999994</v>
          </cell>
        </row>
        <row r="375">
          <cell r="G375" t="str">
            <v>BOTD</v>
          </cell>
          <cell r="I375">
            <v>255.62375999999995</v>
          </cell>
        </row>
        <row r="376">
          <cell r="G376" t="str">
            <v>BOTM</v>
          </cell>
          <cell r="I376">
            <v>3.2248199999999989</v>
          </cell>
        </row>
        <row r="377">
          <cell r="G377" t="str">
            <v/>
          </cell>
          <cell r="I377">
            <v>0</v>
          </cell>
        </row>
        <row r="378">
          <cell r="G378" t="str">
            <v>XMTR</v>
          </cell>
          <cell r="I378">
            <v>0</v>
          </cell>
        </row>
        <row r="379">
          <cell r="G379" t="str">
            <v>DTRA</v>
          </cell>
          <cell r="I379">
            <v>0</v>
          </cell>
        </row>
        <row r="380">
          <cell r="G380" t="str">
            <v>BOTD</v>
          </cell>
          <cell r="I380">
            <v>0</v>
          </cell>
        </row>
        <row r="381">
          <cell r="G381" t="str">
            <v>BOTM</v>
          </cell>
          <cell r="I381">
            <v>0</v>
          </cell>
        </row>
        <row r="382">
          <cell r="G382" t="str">
            <v/>
          </cell>
          <cell r="I382">
            <v>929.56000000000006</v>
          </cell>
        </row>
        <row r="383">
          <cell r="G383" t="str">
            <v/>
          </cell>
          <cell r="I383">
            <v>15.802520000000003</v>
          </cell>
        </row>
        <row r="384">
          <cell r="G384" t="str">
            <v>XM30</v>
          </cell>
          <cell r="I384">
            <v>5689.539300800001</v>
          </cell>
        </row>
        <row r="385">
          <cell r="G385" t="str">
            <v>CATV</v>
          </cell>
          <cell r="I385">
            <v>16.592646000000006</v>
          </cell>
        </row>
        <row r="386">
          <cell r="G386" t="str">
            <v/>
          </cell>
          <cell r="I386">
            <v>0</v>
          </cell>
        </row>
        <row r="387">
          <cell r="G387" t="str">
            <v/>
          </cell>
          <cell r="I387">
            <v>0</v>
          </cell>
        </row>
        <row r="388">
          <cell r="G388" t="str">
            <v>XM30</v>
          </cell>
          <cell r="I388">
            <v>0</v>
          </cell>
        </row>
        <row r="389">
          <cell r="G389" t="str">
            <v>CATV</v>
          </cell>
          <cell r="I389">
            <v>0</v>
          </cell>
        </row>
        <row r="390">
          <cell r="G390" t="str">
            <v/>
          </cell>
          <cell r="I390">
            <v>587.6</v>
          </cell>
        </row>
        <row r="391">
          <cell r="G391" t="str">
            <v/>
          </cell>
          <cell r="I391">
            <v>13.221</v>
          </cell>
        </row>
        <row r="392">
          <cell r="G392" t="str">
            <v>XM30</v>
          </cell>
          <cell r="I392">
            <v>4760.0888400000003</v>
          </cell>
        </row>
        <row r="393">
          <cell r="G393" t="str">
            <v>CATV</v>
          </cell>
          <cell r="I393">
            <v>13.884988000000002</v>
          </cell>
        </row>
        <row r="394">
          <cell r="G394" t="str">
            <v/>
          </cell>
          <cell r="I394">
            <v>0</v>
          </cell>
        </row>
        <row r="395">
          <cell r="G395" t="str">
            <v/>
          </cell>
          <cell r="I395">
            <v>0</v>
          </cell>
        </row>
        <row r="396">
          <cell r="G396" t="str">
            <v>XM30</v>
          </cell>
          <cell r="I396">
            <v>0</v>
          </cell>
        </row>
        <row r="397">
          <cell r="G397" t="str">
            <v>CATV</v>
          </cell>
          <cell r="I397">
            <v>0</v>
          </cell>
        </row>
        <row r="398">
          <cell r="G398" t="str">
            <v/>
          </cell>
          <cell r="I398">
            <v>120</v>
          </cell>
        </row>
        <row r="399">
          <cell r="G399" t="str">
            <v/>
          </cell>
          <cell r="I399">
            <v>0.3</v>
          </cell>
        </row>
        <row r="400">
          <cell r="G400" t="str">
            <v>XM30</v>
          </cell>
          <cell r="I400">
            <v>108.119952</v>
          </cell>
        </row>
        <row r="401">
          <cell r="G401" t="str">
            <v>CATV</v>
          </cell>
          <cell r="I401">
            <v>0.31552799999999998</v>
          </cell>
        </row>
        <row r="402">
          <cell r="G402" t="str">
            <v/>
          </cell>
          <cell r="I402">
            <v>0</v>
          </cell>
        </row>
        <row r="403">
          <cell r="G403" t="str">
            <v>XMTR</v>
          </cell>
          <cell r="I403">
            <v>0</v>
          </cell>
        </row>
        <row r="404">
          <cell r="G404" t="str">
            <v>GIAN</v>
          </cell>
          <cell r="I404">
            <v>0</v>
          </cell>
        </row>
        <row r="405">
          <cell r="G405" t="str">
            <v>BOTP</v>
          </cell>
          <cell r="I405">
            <v>0</v>
          </cell>
        </row>
        <row r="406">
          <cell r="G406" t="str">
            <v>VOIC</v>
          </cell>
          <cell r="I406">
            <v>0</v>
          </cell>
        </row>
        <row r="407">
          <cell r="G407" t="str">
            <v/>
          </cell>
          <cell r="I407">
            <v>0</v>
          </cell>
        </row>
        <row r="408">
          <cell r="G408" t="str">
            <v>XMTR</v>
          </cell>
          <cell r="I408">
            <v>0</v>
          </cell>
        </row>
        <row r="409">
          <cell r="G409" t="str">
            <v>GIAN</v>
          </cell>
          <cell r="I409">
            <v>0</v>
          </cell>
        </row>
        <row r="410">
          <cell r="G410" t="str">
            <v>BOTP</v>
          </cell>
          <cell r="I410">
            <v>0</v>
          </cell>
        </row>
        <row r="411">
          <cell r="G411" t="str">
            <v>VOIC</v>
          </cell>
          <cell r="I411">
            <v>0</v>
          </cell>
        </row>
        <row r="412">
          <cell r="G412" t="str">
            <v/>
          </cell>
          <cell r="I412">
            <v>1516.74</v>
          </cell>
        </row>
        <row r="413">
          <cell r="G413" t="str">
            <v>MACT</v>
          </cell>
          <cell r="I413">
            <v>606.69600000000003</v>
          </cell>
        </row>
        <row r="414">
          <cell r="G414" t="str">
            <v>GIAN</v>
          </cell>
          <cell r="I414">
            <v>30.334800000000001</v>
          </cell>
        </row>
        <row r="415">
          <cell r="G415" t="str">
            <v/>
          </cell>
          <cell r="I415">
            <v>0</v>
          </cell>
        </row>
        <row r="416">
          <cell r="G416" t="str">
            <v>MACT</v>
          </cell>
          <cell r="I416">
            <v>0</v>
          </cell>
        </row>
        <row r="417">
          <cell r="G417" t="str">
            <v>GIAN</v>
          </cell>
          <cell r="I417">
            <v>0</v>
          </cell>
        </row>
        <row r="418">
          <cell r="G418" t="str">
            <v/>
          </cell>
          <cell r="I418">
            <v>1516.74</v>
          </cell>
        </row>
        <row r="419">
          <cell r="G419" t="str">
            <v>SONN</v>
          </cell>
          <cell r="I419">
            <v>536.16759000000002</v>
          </cell>
        </row>
        <row r="420">
          <cell r="G420" t="str">
            <v/>
          </cell>
          <cell r="I420">
            <v>24.431000000000004</v>
          </cell>
        </row>
        <row r="421">
          <cell r="G421" t="str">
            <v>XM30</v>
          </cell>
          <cell r="I421">
            <v>7.3537310000000007</v>
          </cell>
        </row>
        <row r="422">
          <cell r="G422" t="str">
            <v/>
          </cell>
          <cell r="I422">
            <v>0.85508500000000021</v>
          </cell>
        </row>
        <row r="423">
          <cell r="G423" t="str">
            <v>XM30</v>
          </cell>
          <cell r="I423">
            <v>350.61905340000004</v>
          </cell>
        </row>
        <row r="424">
          <cell r="G424" t="str">
            <v>CATV</v>
          </cell>
          <cell r="I424">
            <v>0.89783924999999998</v>
          </cell>
        </row>
        <row r="425">
          <cell r="G425" t="str">
            <v/>
          </cell>
          <cell r="I425">
            <v>1187.348</v>
          </cell>
        </row>
        <row r="426">
          <cell r="G426" t="str">
            <v>XM30</v>
          </cell>
          <cell r="I426">
            <v>359.76644399999998</v>
          </cell>
        </row>
        <row r="427">
          <cell r="G427" t="str">
            <v/>
          </cell>
          <cell r="I427">
            <v>29.683699999999998</v>
          </cell>
        </row>
        <row r="428">
          <cell r="G428" t="str">
            <v>XM30</v>
          </cell>
          <cell r="I428">
            <v>12171.504347999999</v>
          </cell>
        </row>
        <row r="429">
          <cell r="G429" t="str">
            <v>CATV</v>
          </cell>
          <cell r="I429">
            <v>31.167884999999998</v>
          </cell>
        </row>
        <row r="430">
          <cell r="G430" t="str">
            <v/>
          </cell>
          <cell r="I430">
            <v>325.33999999999997</v>
          </cell>
        </row>
        <row r="431">
          <cell r="G431" t="str">
            <v>GNUN</v>
          </cell>
          <cell r="I431">
            <v>3760.1170499999994</v>
          </cell>
        </row>
        <row r="432">
          <cell r="G432" t="str">
            <v>XM30</v>
          </cell>
          <cell r="I432">
            <v>39.236003999999994</v>
          </cell>
        </row>
        <row r="433">
          <cell r="G433" t="str">
            <v/>
          </cell>
          <cell r="I433">
            <v>8.1757941999999986</v>
          </cell>
        </row>
        <row r="434">
          <cell r="G434" t="str">
            <v>XM30</v>
          </cell>
          <cell r="I434">
            <v>2943.0288934</v>
          </cell>
        </row>
        <row r="435">
          <cell r="G435" t="str">
            <v>CATV</v>
          </cell>
          <cell r="I435">
            <v>8.5824691999999985</v>
          </cell>
        </row>
        <row r="436">
          <cell r="G436" t="str">
            <v/>
          </cell>
          <cell r="I436">
            <v>15.072000000000003</v>
          </cell>
        </row>
        <row r="437">
          <cell r="G437" t="str">
            <v>XM30</v>
          </cell>
          <cell r="I437">
            <v>136.34146272000004</v>
          </cell>
        </row>
        <row r="438">
          <cell r="G438" t="str">
            <v>CATV</v>
          </cell>
          <cell r="I438">
            <v>0.39759936000000007</v>
          </cell>
        </row>
        <row r="439">
          <cell r="G439" t="str">
            <v/>
          </cell>
          <cell r="I439">
            <v>0</v>
          </cell>
        </row>
        <row r="440">
          <cell r="G440" t="str">
            <v>BTUM</v>
          </cell>
          <cell r="I440">
            <v>0</v>
          </cell>
        </row>
        <row r="441">
          <cell r="G441" t="str">
            <v>GIAD</v>
          </cell>
          <cell r="I441">
            <v>0</v>
          </cell>
        </row>
        <row r="442">
          <cell r="G442" t="str">
            <v>BOTD</v>
          </cell>
          <cell r="I442">
            <v>0</v>
          </cell>
        </row>
        <row r="443">
          <cell r="G443" t="str">
            <v>CUID</v>
          </cell>
          <cell r="I443">
            <v>0</v>
          </cell>
        </row>
        <row r="444">
          <cell r="G444" t="str">
            <v/>
          </cell>
          <cell r="I444">
            <v>280.33999999999997</v>
          </cell>
        </row>
        <row r="445">
          <cell r="G445" t="str">
            <v>FLIN</v>
          </cell>
          <cell r="I445">
            <v>883.07099999999991</v>
          </cell>
        </row>
        <row r="446">
          <cell r="G446" t="str">
            <v>GIAD</v>
          </cell>
          <cell r="I446">
            <v>699.72864000000004</v>
          </cell>
        </row>
        <row r="447">
          <cell r="G447" t="str">
            <v>BOTD</v>
          </cell>
          <cell r="I447">
            <v>507.13506000000001</v>
          </cell>
        </row>
        <row r="448">
          <cell r="G448" t="str">
            <v>CUID</v>
          </cell>
          <cell r="I448">
            <v>841.02</v>
          </cell>
        </row>
        <row r="449">
          <cell r="G449" t="str">
            <v/>
          </cell>
          <cell r="I449">
            <v>3.04</v>
          </cell>
        </row>
        <row r="450">
          <cell r="G450" t="str">
            <v>BTUM</v>
          </cell>
          <cell r="I450">
            <v>6.3840000000000003</v>
          </cell>
        </row>
        <row r="451">
          <cell r="G451" t="str">
            <v>BOTD</v>
          </cell>
          <cell r="I451">
            <v>3.6662399999999997</v>
          </cell>
        </row>
      </sheetData>
      <sheetData sheetId="2" refreshError="1">
        <row r="3">
          <cell r="A3" t="str">
            <v>031-202</v>
          </cell>
          <cell r="B3" t="str">
            <v>Ñaøo phaù ñeâbaèng thuû coâng ñaát C2</v>
          </cell>
          <cell r="C3" t="str">
            <v>m3</v>
          </cell>
          <cell r="E3">
            <v>5870</v>
          </cell>
          <cell r="F3">
            <v>0</v>
          </cell>
        </row>
        <row r="4">
          <cell r="A4" t="str">
            <v>031-311</v>
          </cell>
          <cell r="B4" t="str">
            <v>Ñaøo moùng baêng B&lt;3m, h&lt;1m baèng thuû coâng ñaát C1</v>
          </cell>
          <cell r="C4" t="str">
            <v>m3</v>
          </cell>
          <cell r="E4">
            <v>5645</v>
          </cell>
          <cell r="F4">
            <v>0</v>
          </cell>
        </row>
        <row r="5">
          <cell r="A5" t="str">
            <v>031-312</v>
          </cell>
          <cell r="B5" t="str">
            <v>Ñaøo moùng baêng B&lt;3m, h&lt;1m baèng thuû coâng ñaát C2</v>
          </cell>
          <cell r="C5" t="str">
            <v>m3</v>
          </cell>
          <cell r="E5">
            <v>8267</v>
          </cell>
          <cell r="F5">
            <v>0</v>
          </cell>
        </row>
        <row r="6">
          <cell r="A6" t="str">
            <v>031-313</v>
          </cell>
          <cell r="B6" t="str">
            <v>Ñaøo moùng baêng B&lt;3m, h&lt;1m baèng thuû coâng ñaát C3</v>
          </cell>
          <cell r="C6" t="str">
            <v>m3</v>
          </cell>
          <cell r="E6">
            <v>12501</v>
          </cell>
          <cell r="F6">
            <v>0</v>
          </cell>
        </row>
        <row r="7">
          <cell r="A7" t="str">
            <v>031-314</v>
          </cell>
          <cell r="B7" t="str">
            <v>Ñaøo moùng baêng B&lt;3m, h&lt;1m baèng thuû coâng ñaát C4</v>
          </cell>
          <cell r="C7" t="str">
            <v>m3</v>
          </cell>
          <cell r="E7">
            <v>19457</v>
          </cell>
          <cell r="F7">
            <v>0</v>
          </cell>
        </row>
        <row r="8">
          <cell r="A8" t="str">
            <v>031-321</v>
          </cell>
          <cell r="B8" t="str">
            <v>Ñaøo moùng baêng B&lt;3m, h&lt;2m baèng thuû coâng ñaát C1</v>
          </cell>
          <cell r="C8" t="str">
            <v>m3</v>
          </cell>
          <cell r="E8">
            <v>6250</v>
          </cell>
        </row>
        <row r="9">
          <cell r="A9" t="str">
            <v>031-322</v>
          </cell>
          <cell r="B9" t="str">
            <v>Ñaøo moùng baêng B&lt;3m, h&lt;2m baèng thuû coâng ñaát C2</v>
          </cell>
          <cell r="C9" t="str">
            <v>m3</v>
          </cell>
          <cell r="E9">
            <v>8871</v>
          </cell>
        </row>
        <row r="10">
          <cell r="A10" t="str">
            <v>031-323</v>
          </cell>
          <cell r="B10" t="str">
            <v>Ñaøo moùng baêng B&lt;3m, h&lt;2m baèng thuû coâng ñaát C3</v>
          </cell>
          <cell r="C10" t="str">
            <v>m3</v>
          </cell>
          <cell r="E10">
            <v>13206</v>
          </cell>
        </row>
        <row r="11">
          <cell r="A11" t="str">
            <v>031-324</v>
          </cell>
          <cell r="B11" t="str">
            <v>Ñaøo moùng baêng B&lt;3m, h&lt;2m baèng thuû coâng ñaát C4</v>
          </cell>
          <cell r="C11" t="str">
            <v>m3</v>
          </cell>
          <cell r="E11">
            <v>20162</v>
          </cell>
        </row>
        <row r="12">
          <cell r="A12" t="str">
            <v>031-441</v>
          </cell>
          <cell r="B12" t="str">
            <v>Ñaøo moùng baêng B&gt;1m, h&gt;1m baèng thuû coâng ñaát C1</v>
          </cell>
          <cell r="C12" t="str">
            <v>m3</v>
          </cell>
          <cell r="D12">
            <v>0</v>
          </cell>
          <cell r="E12">
            <v>7158</v>
          </cell>
          <cell r="F12">
            <v>0</v>
          </cell>
        </row>
        <row r="13">
          <cell r="A13" t="str">
            <v>031-442</v>
          </cell>
          <cell r="B13" t="str">
            <v>Ñaøo moùng baêng B&gt;1m, h&gt;1m baèng thuû coâng ñaát C2</v>
          </cell>
          <cell r="C13" t="str">
            <v>m3</v>
          </cell>
          <cell r="E13">
            <v>10484</v>
          </cell>
        </row>
        <row r="14">
          <cell r="A14" t="str">
            <v>031-443</v>
          </cell>
          <cell r="B14" t="str">
            <v>Ñaøo moùng baêng B&gt;1m, h&gt;1m baèng thuû coâng ñaát C3</v>
          </cell>
          <cell r="C14" t="str">
            <v>m3</v>
          </cell>
          <cell r="E14">
            <v>15222</v>
          </cell>
        </row>
        <row r="15">
          <cell r="A15" t="str">
            <v>031-444</v>
          </cell>
          <cell r="B15" t="str">
            <v>Ñaøo moùng baêng B&gt;1m, h&gt;1m baèng thuû coâng ñaát C4</v>
          </cell>
          <cell r="C15" t="str">
            <v>m3</v>
          </cell>
          <cell r="E15">
            <v>23590</v>
          </cell>
        </row>
        <row r="16">
          <cell r="A16" t="str">
            <v>031-511</v>
          </cell>
          <cell r="B16" t="str">
            <v>Ñaøo möông, raõnh thoaùt nöôùc baèng thuû coâng, B&lt;3m, h&lt;1m, ñaát C1</v>
          </cell>
          <cell r="C16" t="str">
            <v>m3</v>
          </cell>
          <cell r="E16">
            <v>6149</v>
          </cell>
        </row>
        <row r="17">
          <cell r="A17" t="str">
            <v>031-512</v>
          </cell>
          <cell r="B17" t="str">
            <v>Ñaøo möông, raõnh thoaùt nöôùc baèng thuû coâng, B&lt;3m, h&lt;1m, ñaát C2</v>
          </cell>
          <cell r="C17" t="str">
            <v>m3</v>
          </cell>
          <cell r="E17">
            <v>9174</v>
          </cell>
        </row>
        <row r="18">
          <cell r="A18" t="str">
            <v>031-513</v>
          </cell>
          <cell r="B18" t="str">
            <v>Ñaøo möông, raõnh thoaùt nöôùc baèng thuû coâng, B&lt;3m, h&lt;1m, ñaát C3</v>
          </cell>
          <cell r="C18" t="str">
            <v>m3</v>
          </cell>
          <cell r="E18">
            <v>13609</v>
          </cell>
        </row>
        <row r="19">
          <cell r="A19" t="str">
            <v>031-514</v>
          </cell>
          <cell r="B19" t="str">
            <v>Ñaøo möông, raõnh thoaùt nöôùc baèng thuû coâng, B&lt;3m, h&lt;1m, ñaát C4</v>
          </cell>
          <cell r="C19" t="str">
            <v>m3</v>
          </cell>
          <cell r="E19">
            <v>20767</v>
          </cell>
        </row>
        <row r="20">
          <cell r="A20" t="str">
            <v>031-521</v>
          </cell>
          <cell r="B20" t="str">
            <v>Ñaøo möông, raõnh thoaùt nöôùcbaèng thuû coâng, B&lt;3m, h&lt;2m, ñaát C1</v>
          </cell>
          <cell r="C20" t="str">
            <v>m3</v>
          </cell>
          <cell r="E20">
            <v>6855</v>
          </cell>
        </row>
        <row r="21">
          <cell r="A21" t="str">
            <v>031-522</v>
          </cell>
          <cell r="B21" t="str">
            <v>Ñaøo möông, raõnh thoaùt nöôùcbaèng thuû coâng, B&lt;3m, h&lt;2m, ñaát C2</v>
          </cell>
          <cell r="C21" t="str">
            <v>m3</v>
          </cell>
          <cell r="E21">
            <v>9476</v>
          </cell>
        </row>
        <row r="22">
          <cell r="A22" t="str">
            <v>031-523</v>
          </cell>
          <cell r="B22" t="str">
            <v>Ñaøo möông, raõnh thoaùt nöôùcbaèng thuû coâng, B&lt;3m, h&lt;2m, ñaát C3</v>
          </cell>
          <cell r="C22" t="str">
            <v>m3</v>
          </cell>
          <cell r="E22">
            <v>13811</v>
          </cell>
        </row>
        <row r="23">
          <cell r="A23" t="str">
            <v>031-524</v>
          </cell>
          <cell r="B23" t="str">
            <v>Ñaøo möông, raõnh thoaùt nöôùcbaèng thuû coâng, B&lt;3m, h&lt;2m, ñaát C4</v>
          </cell>
          <cell r="C23" t="str">
            <v>m3</v>
          </cell>
          <cell r="E23">
            <v>20969</v>
          </cell>
        </row>
        <row r="24">
          <cell r="A24" t="str">
            <v>031-621</v>
          </cell>
          <cell r="B24" t="str">
            <v>Ñaøo neàn ñöôøng (laøm môùi) baèng thuû coâng, ñaát C1</v>
          </cell>
          <cell r="C24" t="str">
            <v>m3</v>
          </cell>
          <cell r="E24">
            <v>3629</v>
          </cell>
        </row>
        <row r="25">
          <cell r="A25" t="str">
            <v>031-622</v>
          </cell>
          <cell r="B25" t="str">
            <v>Ñaøo neàn ñöôøng (laøm môùi) baèng thuû coâng, ñaát C2</v>
          </cell>
          <cell r="C25" t="str">
            <v>m3</v>
          </cell>
          <cell r="E25">
            <v>5444</v>
          </cell>
        </row>
        <row r="26">
          <cell r="A26" t="str">
            <v>031-623</v>
          </cell>
          <cell r="B26" t="str">
            <v>Ñaøo neàn ñöôøng (laøm môùi) baèng thuû coâng, ñaát C3</v>
          </cell>
          <cell r="C26" t="str">
            <v>m3</v>
          </cell>
          <cell r="E26">
            <v>8771</v>
          </cell>
        </row>
        <row r="27">
          <cell r="A27" t="str">
            <v>031-624</v>
          </cell>
          <cell r="B27" t="str">
            <v>Ñaøo neàn ñöôøng (laøm môùi) baèng thuû coâng, ñaát C4</v>
          </cell>
          <cell r="C27" t="str">
            <v>m3</v>
          </cell>
          <cell r="E27">
            <v>13912</v>
          </cell>
        </row>
        <row r="28">
          <cell r="A28" t="str">
            <v>031-711</v>
          </cell>
          <cell r="B28" t="str">
            <v>Ñaøo khuoân ñöôøng saâu &lt;15cm baèng thuû coâng, ñaát C1</v>
          </cell>
          <cell r="C28" t="str">
            <v>m3</v>
          </cell>
          <cell r="E28">
            <v>7762</v>
          </cell>
        </row>
        <row r="29">
          <cell r="A29" t="str">
            <v>031-712</v>
          </cell>
          <cell r="B29" t="str">
            <v>Ñaøo khuoân ñöôøng saâu &lt;15cm baèng thuû coâng, ñaát C2</v>
          </cell>
          <cell r="C29" t="str">
            <v>m3</v>
          </cell>
          <cell r="E29">
            <v>9678</v>
          </cell>
        </row>
        <row r="30">
          <cell r="A30" t="str">
            <v>031-713</v>
          </cell>
          <cell r="B30" t="str">
            <v>Ñaøo khuoân ñöôøng saâu &lt;15cm baèng thuû coâng, ñaát C3</v>
          </cell>
          <cell r="C30" t="str">
            <v>m3</v>
          </cell>
          <cell r="E30">
            <v>14013</v>
          </cell>
        </row>
        <row r="31">
          <cell r="A31" t="str">
            <v>031-714</v>
          </cell>
          <cell r="B31" t="str">
            <v>Ñaøo khuoân ñöôøng saâu &lt;15cm baèng thuû coâng, ñaát C4</v>
          </cell>
          <cell r="C31" t="str">
            <v>m3</v>
          </cell>
          <cell r="E31">
            <v>21372</v>
          </cell>
        </row>
        <row r="32">
          <cell r="A32" t="str">
            <v>031-731</v>
          </cell>
          <cell r="B32" t="str">
            <v>Ñaøo khuoân ñöôøng saâu &gt;30cm baèng thuû coâng, ñaát C1</v>
          </cell>
          <cell r="C32" t="str">
            <v>m3</v>
          </cell>
          <cell r="E32">
            <v>6452</v>
          </cell>
        </row>
        <row r="33">
          <cell r="A33" t="str">
            <v>031-732</v>
          </cell>
          <cell r="B33" t="str">
            <v>Ñaøo khuoân ñöôøng saâu &gt;30cm baèng thuû coâng, ñaát C2</v>
          </cell>
          <cell r="C33" t="str">
            <v>m3</v>
          </cell>
          <cell r="E33">
            <v>8065</v>
          </cell>
        </row>
        <row r="34">
          <cell r="A34" t="str">
            <v>031-733</v>
          </cell>
          <cell r="B34" t="str">
            <v>Ñaøo khuoân ñöôøng saâu &gt;30cm baèng thuû coâng, ñaát C3</v>
          </cell>
          <cell r="C34" t="str">
            <v>m3</v>
          </cell>
          <cell r="E34">
            <v>11795</v>
          </cell>
        </row>
        <row r="35">
          <cell r="A35" t="str">
            <v>031-734</v>
          </cell>
          <cell r="B35" t="str">
            <v>Ñaøo khuoân ñöôøng saâu &gt;30cm baèng thuû coâng, ñaát C4</v>
          </cell>
          <cell r="C35" t="str">
            <v>m3</v>
          </cell>
          <cell r="E35">
            <v>18348</v>
          </cell>
        </row>
        <row r="36">
          <cell r="A36" t="str">
            <v>041-111</v>
          </cell>
          <cell r="B36" t="str">
            <v>Ñaép ñaát  neàn moùng baèng thuû coâng, ñaát C1</v>
          </cell>
          <cell r="C36" t="str">
            <v>m3</v>
          </cell>
          <cell r="E36">
            <v>5275</v>
          </cell>
        </row>
        <row r="37">
          <cell r="A37" t="str">
            <v>041-112</v>
          </cell>
          <cell r="B37" t="str">
            <v>Ñaép ñaát  neàn moùng baèng thuû coâng, ñaát C2</v>
          </cell>
          <cell r="C37" t="str">
            <v>m3</v>
          </cell>
          <cell r="E37">
            <v>6206</v>
          </cell>
        </row>
        <row r="38">
          <cell r="A38" t="str">
            <v>041-113</v>
          </cell>
          <cell r="B38" t="str">
            <v>Ñaép ñaát  neàn moùng baèng thuû coâng, ñaát C3</v>
          </cell>
          <cell r="C38" t="str">
            <v>m3</v>
          </cell>
          <cell r="E38">
            <v>6930</v>
          </cell>
        </row>
        <row r="39">
          <cell r="A39" t="str">
            <v>041-114</v>
          </cell>
          <cell r="B39" t="str">
            <v>Ñaép ñaát  neàn moùng baèng thuû coâng, ñaát C4</v>
          </cell>
          <cell r="C39" t="str">
            <v>m3</v>
          </cell>
          <cell r="E39">
            <v>6930</v>
          </cell>
        </row>
        <row r="40">
          <cell r="A40" t="str">
            <v>041-212</v>
          </cell>
          <cell r="B40" t="str">
            <v>Ñaép ñaát  ñeâbaèng thuû coâng, ñaát C2</v>
          </cell>
          <cell r="C40" t="str">
            <v>m3</v>
          </cell>
          <cell r="E40">
            <v>4034</v>
          </cell>
        </row>
        <row r="41">
          <cell r="A41" t="str">
            <v>041-411</v>
          </cell>
          <cell r="B41" t="str">
            <v>Ñaép caùt c6ng trình baèng thuû coâng</v>
          </cell>
          <cell r="C41" t="str">
            <v>m3</v>
          </cell>
          <cell r="D41">
            <v>39934</v>
          </cell>
          <cell r="E41">
            <v>5302</v>
          </cell>
          <cell r="F41">
            <v>0</v>
          </cell>
        </row>
        <row r="42">
          <cell r="A42" t="str">
            <v>052-111</v>
          </cell>
          <cell r="B42" t="str">
            <v>Ñaøo xuùc ñaát ñeå ñi ñoå &lt;300m baèng maùy ñaøo &lt;0,4m3, oâtoâ &lt;5T, maùy uûi &lt;110cv, ñaát C1</v>
          </cell>
          <cell r="C42" t="str">
            <v>100m3</v>
          </cell>
          <cell r="D42">
            <v>0</v>
          </cell>
          <cell r="E42">
            <v>5172</v>
          </cell>
          <cell r="F42">
            <v>304474</v>
          </cell>
        </row>
        <row r="43">
          <cell r="A43" t="str">
            <v>052-112</v>
          </cell>
          <cell r="B43" t="str">
            <v>Ñaøo xuùc ñaát ñeå ñi ñoå &lt;300m baèng maùy ñaøo &lt;0,4m3, oâtoâ &lt;5T, maùy uûi &lt;110cv, ñaát C2</v>
          </cell>
          <cell r="C43" t="str">
            <v>100m3</v>
          </cell>
          <cell r="E43">
            <v>6724</v>
          </cell>
          <cell r="F43">
            <v>370104</v>
          </cell>
        </row>
        <row r="44">
          <cell r="A44" t="str">
            <v>052-113</v>
          </cell>
          <cell r="B44" t="str">
            <v>Ñaøo xuùc ñaát ñeå ñi ñoå &lt;300m baèng maùy ñaøo &lt;0,4m3, oâtoâ &lt;5T, maùy uûi &lt;110cv, ñaát C3</v>
          </cell>
          <cell r="C44" t="str">
            <v>100m3</v>
          </cell>
          <cell r="E44">
            <v>8379</v>
          </cell>
          <cell r="F44">
            <v>468002</v>
          </cell>
        </row>
        <row r="45">
          <cell r="A45" t="str">
            <v>058-211</v>
          </cell>
          <cell r="B45" t="str">
            <v>Chuyeån ñaát ñi ñoå tieáp baèng oâtoä5T cly &lt;4km, ñaát C1</v>
          </cell>
          <cell r="C45" t="str">
            <v>100m3</v>
          </cell>
          <cell r="D45">
            <v>0</v>
          </cell>
          <cell r="E45">
            <v>0</v>
          </cell>
          <cell r="F45">
            <v>136407</v>
          </cell>
        </row>
        <row r="46">
          <cell r="A46" t="str">
            <v>058-212</v>
          </cell>
          <cell r="B46" t="str">
            <v>Chuyeån ñaát ñi ñoå tieáp baèng oâtoä5T cly &lt;4km, ñaát C2</v>
          </cell>
          <cell r="C46" t="str">
            <v>100m3</v>
          </cell>
          <cell r="F46">
            <v>463269</v>
          </cell>
        </row>
        <row r="47">
          <cell r="A47" t="str">
            <v>058-213</v>
          </cell>
          <cell r="B47" t="str">
            <v>Chuyeån ñaát ñi ñoå tieáp baèng oâtoä5T cly &lt;4km, ñaát C3</v>
          </cell>
          <cell r="C47" t="str">
            <v>100m3</v>
          </cell>
          <cell r="F47">
            <v>169866</v>
          </cell>
        </row>
        <row r="48">
          <cell r="A48" t="str">
            <v>058-214</v>
          </cell>
          <cell r="B48" t="str">
            <v>Chuyeån ñaát ñi ñoå tieáp baèng oâtoä5T cly &lt;4km, ñaát C4</v>
          </cell>
          <cell r="C48" t="str">
            <v>100m3</v>
          </cell>
          <cell r="F48">
            <v>187882</v>
          </cell>
        </row>
        <row r="49">
          <cell r="A49" t="str">
            <v>062-111</v>
          </cell>
          <cell r="B49" t="str">
            <v>San ñaàm ñaát maët baèng maùy ñaàm 9T, ñaát C1</v>
          </cell>
          <cell r="C49" t="str">
            <v>100m3</v>
          </cell>
          <cell r="F49">
            <v>82252</v>
          </cell>
        </row>
        <row r="50">
          <cell r="A50" t="str">
            <v>062-112</v>
          </cell>
          <cell r="B50" t="str">
            <v>San ñaàm ñaát maët baèng maùy ñaàm 9T, ñaát C2</v>
          </cell>
          <cell r="F50">
            <v>91210</v>
          </cell>
        </row>
        <row r="51">
          <cell r="A51" t="str">
            <v>062-113</v>
          </cell>
          <cell r="B51" t="str">
            <v>San ñaàm ñaát maët baèng maùy ñaàm 9T, ñaát C3</v>
          </cell>
          <cell r="F51">
            <v>111570</v>
          </cell>
        </row>
        <row r="52">
          <cell r="A52" t="str">
            <v>062-114</v>
          </cell>
          <cell r="B52" t="str">
            <v>San ñaàm ñaát maët baèng maùy ñaàm 9T, ñaát C4</v>
          </cell>
          <cell r="F52">
            <v>129573</v>
          </cell>
        </row>
        <row r="53">
          <cell r="A53" t="str">
            <v>062-114SR</v>
          </cell>
          <cell r="B53" t="str">
            <v>Ñaép ñaát Laterit maët baèng</v>
          </cell>
          <cell r="C53" t="str">
            <v>100m3</v>
          </cell>
          <cell r="D53">
            <v>3000000</v>
          </cell>
          <cell r="F53">
            <v>129573</v>
          </cell>
        </row>
        <row r="54">
          <cell r="A54" t="str">
            <v>081-230</v>
          </cell>
          <cell r="B54" t="str">
            <v>Ñoùng cöø traøm D80 daøi 5m</v>
          </cell>
          <cell r="C54" t="str">
            <v>100m</v>
          </cell>
          <cell r="D54">
            <v>102995</v>
          </cell>
          <cell r="E54">
            <v>27347</v>
          </cell>
        </row>
        <row r="55">
          <cell r="A55" t="str">
            <v>09-09</v>
          </cell>
          <cell r="B55" t="str">
            <v xml:space="preserve">Laép ñaët ñan beùton coát theùp </v>
          </cell>
          <cell r="C55" t="str">
            <v>Caùi</v>
          </cell>
          <cell r="E55">
            <v>1081</v>
          </cell>
        </row>
        <row r="56">
          <cell r="A56" t="str">
            <v>114-213</v>
          </cell>
          <cell r="B56" t="str">
            <v>Laøm maët ñöôøng ( lôùp treân )ñaù 1x2 cheøn phuùn daày10cm</v>
          </cell>
          <cell r="C56" t="str">
            <v>100m2</v>
          </cell>
          <cell r="D56">
            <v>241620</v>
          </cell>
          <cell r="E56">
            <v>37444</v>
          </cell>
          <cell r="F56">
            <v>219085</v>
          </cell>
        </row>
        <row r="57">
          <cell r="A57" t="str">
            <v>119-944</v>
          </cell>
          <cell r="B57" t="str">
            <v>Traùt moái noái coáng vöõa M100 daày 2cm</v>
          </cell>
          <cell r="C57" t="str">
            <v>m2</v>
          </cell>
          <cell r="D57">
            <v>7583</v>
          </cell>
          <cell r="E57">
            <v>3027</v>
          </cell>
          <cell r="F57">
            <v>0</v>
          </cell>
        </row>
        <row r="58">
          <cell r="A58" t="str">
            <v>119-963</v>
          </cell>
          <cell r="B58" t="str">
            <v>Laép ñaët coáng BTCT D200</v>
          </cell>
          <cell r="C58" t="str">
            <v>m</v>
          </cell>
          <cell r="E58">
            <v>6175</v>
          </cell>
          <cell r="F58">
            <v>0</v>
          </cell>
        </row>
        <row r="59">
          <cell r="A59" t="str">
            <v>119-963SR</v>
          </cell>
          <cell r="B59" t="str">
            <v>Saûn xuaát, laép ñaët coáng BTCT D200</v>
          </cell>
          <cell r="C59" t="str">
            <v>m</v>
          </cell>
          <cell r="D59">
            <v>30000</v>
          </cell>
          <cell r="E59">
            <v>6175</v>
          </cell>
          <cell r="F59">
            <v>0</v>
          </cell>
        </row>
        <row r="60">
          <cell r="A60" t="str">
            <v>121-112</v>
          </cell>
          <cell r="B60" t="str">
            <v>Beùton M100 loùt moùng ñaù 4x6 nhaø ñieàu haønh</v>
          </cell>
          <cell r="C60" t="str">
            <v>m3</v>
          </cell>
          <cell r="D60">
            <v>288340</v>
          </cell>
          <cell r="E60">
            <v>17086</v>
          </cell>
          <cell r="F60">
            <v>7398</v>
          </cell>
        </row>
        <row r="61">
          <cell r="A61" t="str">
            <v>221-112</v>
          </cell>
          <cell r="B61" t="str">
            <v>Beùton M100 ñaù 4x6 loùt moùng roäng &lt;250cm</v>
          </cell>
          <cell r="C61" t="str">
            <v>m3</v>
          </cell>
          <cell r="D61">
            <v>301180</v>
          </cell>
          <cell r="E61">
            <v>17068</v>
          </cell>
          <cell r="F61">
            <v>7398</v>
          </cell>
        </row>
        <row r="62">
          <cell r="A62" t="str">
            <v>221-122</v>
          </cell>
          <cell r="B62" t="str">
            <v>Beùton M100 ñaù 4x6 loùt moùng roäng &gt;250cm</v>
          </cell>
          <cell r="C62" t="str">
            <v>m3</v>
          </cell>
          <cell r="D62">
            <v>301180</v>
          </cell>
          <cell r="E62">
            <v>12206</v>
          </cell>
          <cell r="F62">
            <v>7398</v>
          </cell>
        </row>
        <row r="63">
          <cell r="A63" t="str">
            <v>202-712</v>
          </cell>
          <cell r="B63" t="str">
            <v>Xaây ñaù cheû 15x20x25 töôøng daøy &lt;30cm, cao &lt;2m VM75</v>
          </cell>
          <cell r="C63" t="str">
            <v>m3</v>
          </cell>
          <cell r="D63">
            <v>349308</v>
          </cell>
          <cell r="E63">
            <v>15393</v>
          </cell>
          <cell r="F63">
            <v>898</v>
          </cell>
        </row>
        <row r="64">
          <cell r="A64" t="str">
            <v>208-222</v>
          </cell>
          <cell r="B64" t="str">
            <v>Xaây töôøng gaïch theû vuõa M75 daày 10cm, cao &lt;4m</v>
          </cell>
          <cell r="C64" t="str">
            <v>m2</v>
          </cell>
          <cell r="D64">
            <v>22236</v>
          </cell>
          <cell r="E64">
            <v>2918</v>
          </cell>
          <cell r="F64">
            <v>257</v>
          </cell>
        </row>
        <row r="65">
          <cell r="A65" t="str">
            <v>208-232</v>
          </cell>
          <cell r="B65" t="str">
            <v>Xaây töôøng gaïch theû vuõa M75 daày 20cm, cao &lt;4m</v>
          </cell>
          <cell r="C65" t="str">
            <v>m2</v>
          </cell>
          <cell r="D65">
            <v>52584</v>
          </cell>
          <cell r="E65">
            <v>4972</v>
          </cell>
          <cell r="F65">
            <v>257</v>
          </cell>
        </row>
        <row r="66">
          <cell r="A66" t="str">
            <v>209-102</v>
          </cell>
          <cell r="B66" t="str">
            <v>Xaây töôøng 10cm, cao &lt;4m vuõa M75 gaïch oáng 8x8x19</v>
          </cell>
          <cell r="C66" t="str">
            <v>m2</v>
          </cell>
          <cell r="D66">
            <v>14197</v>
          </cell>
          <cell r="E66">
            <v>2108</v>
          </cell>
          <cell r="F66">
            <v>257</v>
          </cell>
        </row>
        <row r="67">
          <cell r="A67" t="str">
            <v>209-312</v>
          </cell>
          <cell r="B67" t="str">
            <v>Xaây töôøng 20 cao &lt;4m vuõa M75 gaïch oáng caâu gaïch theû</v>
          </cell>
          <cell r="C67" t="str">
            <v>m2</v>
          </cell>
          <cell r="D67">
            <v>38179</v>
          </cell>
          <cell r="E67">
            <v>5058</v>
          </cell>
          <cell r="F67">
            <v>257</v>
          </cell>
        </row>
        <row r="68">
          <cell r="A68" t="str">
            <v>220-620</v>
          </cell>
          <cell r="B68" t="str">
            <v>Xeáp ñaù khan maùi doác thaúng khoâng chít maïch</v>
          </cell>
          <cell r="C68" t="str">
            <v>m3</v>
          </cell>
          <cell r="D68">
            <v>111701</v>
          </cell>
          <cell r="E68">
            <v>15155</v>
          </cell>
        </row>
        <row r="69">
          <cell r="A69" t="str">
            <v>221-212</v>
          </cell>
          <cell r="B69" t="str">
            <v>Beton M200 ñaù 1x2 moùng baêng roäng &lt;250cm</v>
          </cell>
          <cell r="C69" t="str">
            <v>m3</v>
          </cell>
          <cell r="D69">
            <v>471970</v>
          </cell>
          <cell r="E69">
            <v>22653</v>
          </cell>
          <cell r="F69">
            <v>7681</v>
          </cell>
        </row>
        <row r="70">
          <cell r="A70" t="str">
            <v>221-222</v>
          </cell>
          <cell r="B70" t="str">
            <v>Beton M200 ñaù 1x2 moùng baêng roäng &gt;250cm</v>
          </cell>
          <cell r="C70" t="str">
            <v>m3</v>
          </cell>
          <cell r="D70">
            <v>499457</v>
          </cell>
          <cell r="E70">
            <v>25343</v>
          </cell>
          <cell r="F70">
            <v>7681</v>
          </cell>
        </row>
        <row r="71">
          <cell r="A71" t="str">
            <v>221-223</v>
          </cell>
          <cell r="B71" t="str">
            <v>Beton M250 ñaù 1x2 moùng baêng roäng &gt;250cm</v>
          </cell>
          <cell r="C71" t="str">
            <v>m3</v>
          </cell>
          <cell r="D71">
            <v>549409</v>
          </cell>
          <cell r="E71">
            <v>25343</v>
          </cell>
          <cell r="F71">
            <v>7681</v>
          </cell>
        </row>
        <row r="72">
          <cell r="A72" t="str">
            <v>221-312</v>
          </cell>
          <cell r="B72" t="str">
            <v>Beâ-toâng M200 ñaù 1x2 moùng coät</v>
          </cell>
          <cell r="C72" t="str">
            <v>m3</v>
          </cell>
          <cell r="D72">
            <v>541847</v>
          </cell>
          <cell r="E72">
            <v>35887</v>
          </cell>
          <cell r="F72">
            <v>7681</v>
          </cell>
        </row>
        <row r="73">
          <cell r="A73" t="str">
            <v>221-511</v>
          </cell>
          <cell r="B73" t="str">
            <v xml:space="preserve">Beton neàn M100 ñaù 1x2 </v>
          </cell>
          <cell r="C73" t="str">
            <v>m3</v>
          </cell>
          <cell r="D73">
            <v>360390</v>
          </cell>
          <cell r="E73">
            <v>18826</v>
          </cell>
          <cell r="F73">
            <v>7398</v>
          </cell>
        </row>
        <row r="74">
          <cell r="A74" t="str">
            <v>221-513</v>
          </cell>
          <cell r="B74" t="str">
            <v xml:space="preserve">Beton neàn M200 ñaù 1x2 </v>
          </cell>
          <cell r="C74" t="str">
            <v>m3</v>
          </cell>
          <cell r="D74">
            <v>444163</v>
          </cell>
          <cell r="E74">
            <v>18826</v>
          </cell>
          <cell r="F74">
            <v>7398</v>
          </cell>
        </row>
        <row r="75">
          <cell r="A75" t="str">
            <v>221-513SR</v>
          </cell>
          <cell r="B75" t="str">
            <v>Beâton M250 ñaù 1x2 neàn ñöôøng</v>
          </cell>
          <cell r="C75" t="str">
            <v>m3</v>
          </cell>
          <cell r="D75">
            <v>476899</v>
          </cell>
          <cell r="E75">
            <v>18826</v>
          </cell>
          <cell r="F75">
            <v>7398</v>
          </cell>
        </row>
        <row r="76">
          <cell r="A76" t="str">
            <v>222-412</v>
          </cell>
          <cell r="B76" t="str">
            <v>Beton M200 ñaù 1x2 coå moùng, coät chöõ nhaät</v>
          </cell>
          <cell r="C76" t="str">
            <v>m3</v>
          </cell>
          <cell r="D76">
            <v>659908</v>
          </cell>
          <cell r="E76">
            <v>87014</v>
          </cell>
          <cell r="F76">
            <v>14587</v>
          </cell>
        </row>
        <row r="77">
          <cell r="A77" t="str">
            <v>222-413</v>
          </cell>
          <cell r="B77" t="str">
            <v>Beton M250 ñaù 1x2 coå moùng, coät chöõ nhaät</v>
          </cell>
          <cell r="C77" t="str">
            <v>m3</v>
          </cell>
          <cell r="D77">
            <v>709860</v>
          </cell>
          <cell r="E77">
            <v>87014</v>
          </cell>
          <cell r="F77">
            <v>14587</v>
          </cell>
        </row>
        <row r="78">
          <cell r="A78" t="str">
            <v>224-112</v>
          </cell>
          <cell r="B78" t="str">
            <v>Beton ña, ñaø giaèngø M200 ñaù 1x2</v>
          </cell>
          <cell r="C78" t="str">
            <v>m3</v>
          </cell>
          <cell r="D78">
            <v>626389</v>
          </cell>
          <cell r="E78">
            <v>68281</v>
          </cell>
          <cell r="F78">
            <v>14587</v>
          </cell>
        </row>
        <row r="79">
          <cell r="A79" t="str">
            <v>224-113</v>
          </cell>
          <cell r="B79" t="str">
            <v>Beton ña, ñaø giaèngø M250 ñaù 1x2</v>
          </cell>
          <cell r="C79" t="str">
            <v>m3</v>
          </cell>
          <cell r="D79">
            <v>676342</v>
          </cell>
          <cell r="E79">
            <v>68281</v>
          </cell>
          <cell r="F79">
            <v>14587</v>
          </cell>
        </row>
        <row r="80">
          <cell r="A80" t="str">
            <v>225-112</v>
          </cell>
          <cell r="B80" t="str">
            <v>Beâ-toâng ñaù 1x2 M200 saøn, maùi</v>
          </cell>
          <cell r="C80" t="str">
            <v>m3</v>
          </cell>
          <cell r="D80">
            <v>596272</v>
          </cell>
          <cell r="E80">
            <v>48425</v>
          </cell>
          <cell r="F80">
            <v>12230</v>
          </cell>
        </row>
        <row r="81">
          <cell r="A81" t="str">
            <v>225-113</v>
          </cell>
          <cell r="B81" t="str">
            <v>Beâ-toâng ñaù 1x2 M250 saøn, maùi</v>
          </cell>
          <cell r="C81" t="str">
            <v>m3</v>
          </cell>
          <cell r="D81">
            <v>646225</v>
          </cell>
          <cell r="E81">
            <v>48425</v>
          </cell>
          <cell r="F81">
            <v>12230</v>
          </cell>
        </row>
        <row r="82">
          <cell r="A82" t="str">
            <v>225-212</v>
          </cell>
          <cell r="B82" t="str">
            <v>Beâ-toâng ñaù 1x2 M200 lanh toâ, lanh toâ lieàn maùi haéc, maùng nöôùc, taám ñan</v>
          </cell>
          <cell r="C82" t="str">
            <v>m3</v>
          </cell>
          <cell r="D82">
            <v>596272</v>
          </cell>
          <cell r="E82">
            <v>77394</v>
          </cell>
          <cell r="F82">
            <v>12230</v>
          </cell>
        </row>
        <row r="83">
          <cell r="A83" t="str">
            <v>227-122</v>
          </cell>
          <cell r="B83" t="str">
            <v xml:space="preserve"> Beâ-toâng ñaù 1x2 M200 möông caùp, raõnh nöôùc</v>
          </cell>
          <cell r="C83" t="str">
            <v>m3</v>
          </cell>
          <cell r="D83">
            <v>517227</v>
          </cell>
          <cell r="E83">
            <v>70584</v>
          </cell>
          <cell r="F83">
            <v>5376</v>
          </cell>
        </row>
        <row r="84">
          <cell r="A84" t="str">
            <v>240-110</v>
          </cell>
          <cell r="B84" t="str">
            <v>Gia coâng laép ñaët saét troøn d=&lt;10 moùng</v>
          </cell>
          <cell r="C84" t="str">
            <v>Taán</v>
          </cell>
          <cell r="D84">
            <v>3995100</v>
          </cell>
          <cell r="E84">
            <v>117094</v>
          </cell>
          <cell r="F84">
            <v>20797</v>
          </cell>
        </row>
        <row r="85">
          <cell r="A85" t="str">
            <v>240-120</v>
          </cell>
          <cell r="B85" t="str">
            <v>Gia coâng laép ñaët saét troøn d=&lt;18 moùng</v>
          </cell>
          <cell r="C85" t="str">
            <v>Taán</v>
          </cell>
          <cell r="D85">
            <v>3938460</v>
          </cell>
          <cell r="E85">
            <v>86269</v>
          </cell>
          <cell r="F85">
            <v>87691</v>
          </cell>
        </row>
        <row r="86">
          <cell r="A86" t="str">
            <v>240-130</v>
          </cell>
          <cell r="B86" t="str">
            <v>Gia coâng laép ñaët saét troøn d&gt; 18 moùng</v>
          </cell>
          <cell r="C86" t="str">
            <v>Taán</v>
          </cell>
          <cell r="D86">
            <v>3943500</v>
          </cell>
          <cell r="E86">
            <v>65684</v>
          </cell>
          <cell r="F86">
            <v>88888</v>
          </cell>
        </row>
        <row r="87">
          <cell r="A87" t="str">
            <v>240-411</v>
          </cell>
          <cell r="B87" t="str">
            <v>Gia coâng laép ñaët saét troøn d=&lt;10 truï cao &lt;4m</v>
          </cell>
          <cell r="C87" t="str">
            <v>Taán</v>
          </cell>
          <cell r="D87">
            <v>3995100</v>
          </cell>
          <cell r="E87">
            <v>159213</v>
          </cell>
          <cell r="F87">
            <v>20797</v>
          </cell>
        </row>
        <row r="88">
          <cell r="A88" t="str">
            <v>240-421</v>
          </cell>
          <cell r="B88" t="str">
            <v>Gia coâng laép ñaët saét troøn d=&lt;18 truï cao &lt;4m</v>
          </cell>
          <cell r="C88" t="str">
            <v>Taán</v>
          </cell>
          <cell r="D88">
            <v>3940620</v>
          </cell>
          <cell r="E88">
            <v>110173</v>
          </cell>
          <cell r="F88">
            <v>153605</v>
          </cell>
        </row>
        <row r="89">
          <cell r="A89" t="str">
            <v>240-431</v>
          </cell>
          <cell r="B89" t="str">
            <v>Gia coâng laép ñaët saét troøn d&gt;18 truï cao &lt;4m</v>
          </cell>
          <cell r="C89" t="str">
            <v>Taán</v>
          </cell>
          <cell r="D89">
            <v>3948900</v>
          </cell>
          <cell r="E89">
            <v>93241</v>
          </cell>
          <cell r="F89">
            <v>144715</v>
          </cell>
        </row>
        <row r="90">
          <cell r="A90" t="str">
            <v>240-511</v>
          </cell>
          <cell r="B90" t="str">
            <v xml:space="preserve"> Gia coâng laép ñaët saét troøn d&lt;=10 cho ñaø, giaèng cao &lt;4m</v>
          </cell>
          <cell r="C90" t="str">
            <v>Taán</v>
          </cell>
          <cell r="D90">
            <v>3995100</v>
          </cell>
          <cell r="E90">
            <v>178125</v>
          </cell>
          <cell r="F90">
            <v>20797</v>
          </cell>
        </row>
        <row r="91">
          <cell r="A91" t="str">
            <v>240-521</v>
          </cell>
          <cell r="B91" t="str">
            <v xml:space="preserve"> Gia coâng laép ñaët saét troøn d&lt;=18 cho  ñaø, giaèng cao &lt;4m</v>
          </cell>
          <cell r="C91" t="str">
            <v>Taán</v>
          </cell>
          <cell r="D91">
            <v>3939900</v>
          </cell>
          <cell r="E91">
            <v>110393</v>
          </cell>
          <cell r="F91">
            <v>151575</v>
          </cell>
        </row>
        <row r="92">
          <cell r="A92" t="str">
            <v>240-531</v>
          </cell>
          <cell r="B92" t="str">
            <v xml:space="preserve"> Gia coâng laép ñaët saét troøn d&gt;18 cho ñaø, giaèng cao &lt;4m</v>
          </cell>
          <cell r="C92" t="str">
            <v>Taán</v>
          </cell>
          <cell r="D92">
            <v>3947952</v>
          </cell>
          <cell r="E92">
            <v>100058</v>
          </cell>
          <cell r="F92">
            <v>96500</v>
          </cell>
        </row>
        <row r="93">
          <cell r="A93" t="str">
            <v>240-611</v>
          </cell>
          <cell r="B93" t="str">
            <v>Gia coâng laép ñaët saét troøn d&lt;=10 cho lanh toâ, lanh toâ lieàn maùi haéc cao &lt;4m</v>
          </cell>
          <cell r="C93" t="str">
            <v>Taán</v>
          </cell>
          <cell r="D93">
            <v>3995100</v>
          </cell>
          <cell r="E93">
            <v>238819</v>
          </cell>
          <cell r="F93">
            <v>20797</v>
          </cell>
        </row>
        <row r="94">
          <cell r="A94" t="str">
            <v>240-612</v>
          </cell>
          <cell r="B94" t="str">
            <v>Gia coâng laép ñaët saét troøn d&lt;=10 cho lanh toâ, lanh toâ lieàn maùi haéc cao &gt;4m</v>
          </cell>
          <cell r="C94" t="str">
            <v>Taán</v>
          </cell>
          <cell r="D94">
            <v>3995100</v>
          </cell>
          <cell r="E94">
            <v>243107</v>
          </cell>
          <cell r="F94">
            <v>22451</v>
          </cell>
        </row>
        <row r="95">
          <cell r="A95" t="str">
            <v>240-613</v>
          </cell>
          <cell r="B95" t="str">
            <v>Gia coâng laép ñaët saét troøn d&lt;=18 cho lanh toâ, lanh toâ lieàn maùi haéc cao &lt;4m</v>
          </cell>
          <cell r="C95" t="str">
            <v>Taán</v>
          </cell>
          <cell r="D95">
            <v>3939402</v>
          </cell>
          <cell r="E95">
            <v>226834</v>
          </cell>
          <cell r="F95">
            <v>153034</v>
          </cell>
        </row>
        <row r="96">
          <cell r="A96" t="str">
            <v>240-614</v>
          </cell>
          <cell r="B96" t="str">
            <v>Gia coâng laép ñaët saét troøn d&lt;=18 cho lanh toâ, lanh toâ lieàn maùi haéc cao &gt;4m</v>
          </cell>
          <cell r="C96" t="str">
            <v>Taán</v>
          </cell>
          <cell r="D96">
            <v>3939402</v>
          </cell>
          <cell r="E96">
            <v>230792</v>
          </cell>
          <cell r="F96">
            <v>154688</v>
          </cell>
        </row>
        <row r="97">
          <cell r="A97" t="str">
            <v>240-615</v>
          </cell>
          <cell r="B97" t="str">
            <v>Gia coâng laép ñaët saét troøn d&gt;10 cho lanh toâ, lanh toâ lieàn maùi haéc cao &lt;4m</v>
          </cell>
          <cell r="C97" t="str">
            <v>Taán</v>
          </cell>
          <cell r="D97">
            <v>3943500</v>
          </cell>
          <cell r="E97">
            <v>222766</v>
          </cell>
          <cell r="F97">
            <v>96500</v>
          </cell>
        </row>
        <row r="98">
          <cell r="A98" t="str">
            <v>240-616</v>
          </cell>
          <cell r="B98" t="str">
            <v>Gia coâng laép ñaët saét troøn d&gt;10 cho lanh toâ, lanh toâ lieàn maùi haéc cao &gt;4m</v>
          </cell>
          <cell r="C98" t="str">
            <v>Taán</v>
          </cell>
          <cell r="D98">
            <v>3943500</v>
          </cell>
          <cell r="E98">
            <v>226834</v>
          </cell>
          <cell r="F98">
            <v>98155</v>
          </cell>
        </row>
        <row r="99">
          <cell r="A99" t="str">
            <v>240-621</v>
          </cell>
          <cell r="B99" t="str">
            <v>Gia coâng laép ñaët saét troøn d&lt;=10 cho saøn maùi cao &lt;16m</v>
          </cell>
          <cell r="C99" t="str">
            <v>Taán</v>
          </cell>
          <cell r="D99">
            <v>3995100</v>
          </cell>
          <cell r="E99">
            <v>155221</v>
          </cell>
          <cell r="F99">
            <v>22451</v>
          </cell>
        </row>
        <row r="100">
          <cell r="A100" t="str">
            <v>240-622</v>
          </cell>
          <cell r="B100" t="str">
            <v>Gia coâng laép ñaët saét troøn d&lt;=18 cho saøn maùi cao &lt;16m</v>
          </cell>
          <cell r="C100" t="str">
            <v>Taán</v>
          </cell>
          <cell r="D100">
            <v>3939402</v>
          </cell>
          <cell r="E100">
            <v>117929</v>
          </cell>
          <cell r="F100">
            <v>154688</v>
          </cell>
        </row>
        <row r="101">
          <cell r="A101" t="str">
            <v>240-623</v>
          </cell>
          <cell r="B101" t="str">
            <v>Gia coâng laép ñaët saét troøn d&gt;10 cho saøn maùi cao &lt;16m</v>
          </cell>
          <cell r="C101" t="str">
            <v>Taán</v>
          </cell>
          <cell r="D101">
            <v>3943600</v>
          </cell>
          <cell r="E101">
            <v>89717</v>
          </cell>
          <cell r="F101">
            <v>98218</v>
          </cell>
        </row>
        <row r="102">
          <cell r="A102" t="str">
            <v>240-821</v>
          </cell>
          <cell r="B102" t="str">
            <v xml:space="preserve"> Gia coâng laép ñaët saét troøn d&lt;=10 möông caùp, raõnh nöôùc</v>
          </cell>
          <cell r="C102" t="str">
            <v>Taán</v>
          </cell>
          <cell r="D102">
            <v>3995100</v>
          </cell>
          <cell r="E102">
            <v>118577</v>
          </cell>
          <cell r="F102">
            <v>20797</v>
          </cell>
        </row>
        <row r="103">
          <cell r="A103" t="str">
            <v>240-822</v>
          </cell>
          <cell r="B103" t="str">
            <v xml:space="preserve"> Gia coâng laép ñaët saét troøn d&gt;10 möông caùp, raõnh nöôùc</v>
          </cell>
          <cell r="C103" t="str">
            <v>Taán</v>
          </cell>
          <cell r="D103">
            <v>3943500</v>
          </cell>
          <cell r="E103">
            <v>75016</v>
          </cell>
          <cell r="F103">
            <v>153034</v>
          </cell>
        </row>
        <row r="104">
          <cell r="A104" t="str">
            <v>300-512</v>
          </cell>
          <cell r="B104" t="str">
            <v>Saûn xuaát caáu kieän beùton ñuùc saün M200 ñaù 1x2 taán ñan, maùi haét, lanh toâ</v>
          </cell>
          <cell r="C104" t="str">
            <v>m3</v>
          </cell>
          <cell r="D104">
            <v>442960</v>
          </cell>
          <cell r="E104">
            <v>32066</v>
          </cell>
          <cell r="F104">
            <v>5376</v>
          </cell>
        </row>
        <row r="105">
          <cell r="A105" t="str">
            <v>301-421</v>
          </cell>
          <cell r="B105" t="str">
            <v>Gia coâng laép döïng saét troøn cho beâton ñuùc saün taám ñan, haøng raøo, consol</v>
          </cell>
          <cell r="C105" t="str">
            <v>Taán</v>
          </cell>
          <cell r="D105">
            <v>3995100</v>
          </cell>
          <cell r="E105">
            <v>184838</v>
          </cell>
          <cell r="F105">
            <v>20797</v>
          </cell>
        </row>
        <row r="106">
          <cell r="A106" t="str">
            <v>402-330</v>
          </cell>
          <cell r="B106" t="str">
            <v>Laép döïng cöûa khung nhoâm</v>
          </cell>
          <cell r="C106" t="str">
            <v>m2</v>
          </cell>
          <cell r="D106">
            <v>3552</v>
          </cell>
          <cell r="E106">
            <v>3382</v>
          </cell>
          <cell r="F106">
            <v>0</v>
          </cell>
        </row>
        <row r="107">
          <cell r="A107" t="str">
            <v>402-330B</v>
          </cell>
          <cell r="B107" t="str">
            <v>Gia coâng laép ñaët cöûa hoäc beáp</v>
          </cell>
          <cell r="C107" t="str">
            <v>m2</v>
          </cell>
          <cell r="D107">
            <v>300000</v>
          </cell>
          <cell r="E107">
            <v>3382</v>
          </cell>
          <cell r="F107">
            <v>0</v>
          </cell>
        </row>
        <row r="108">
          <cell r="A108" t="str">
            <v>402-330D1</v>
          </cell>
          <cell r="B108" t="str">
            <v>Gia coâng laép ñaët cöûa ñi kieáng khung nhoâm Ñaøi Loan ( troïn boä caû khoùa, khuyûu aùp löïc)</v>
          </cell>
          <cell r="C108" t="str">
            <v>m2</v>
          </cell>
          <cell r="D108">
            <v>750000</v>
          </cell>
          <cell r="E108">
            <v>3382</v>
          </cell>
          <cell r="F108">
            <v>0</v>
          </cell>
        </row>
        <row r="109">
          <cell r="A109" t="str">
            <v>402-330D2</v>
          </cell>
          <cell r="B109" t="str">
            <v>Gia coâng laép ñaët cöûa ñi nhöïa Ñaøi Loan ( troïn boä caû khoùa, khuyûu aùp löïc)</v>
          </cell>
          <cell r="C109" t="str">
            <v>m2</v>
          </cell>
          <cell r="D109">
            <v>650000</v>
          </cell>
          <cell r="E109">
            <v>3382</v>
          </cell>
          <cell r="F109">
            <v>0</v>
          </cell>
        </row>
        <row r="110">
          <cell r="A110" t="str">
            <v>402-330S</v>
          </cell>
          <cell r="B110" t="str">
            <v>Gia coâng laép ñaët cöûa soå kieáng khung nhoâm Ñaøi Loan ( troïn boä caû khoùa, khuyûu aùp löïc)</v>
          </cell>
          <cell r="C110" t="str">
            <v>m2</v>
          </cell>
          <cell r="D110">
            <v>555000</v>
          </cell>
          <cell r="E110">
            <v>3382</v>
          </cell>
          <cell r="F110">
            <v>0</v>
          </cell>
        </row>
        <row r="111">
          <cell r="A111" t="str">
            <v>500-511</v>
          </cell>
          <cell r="B111" t="str">
            <v xml:space="preserve"> Gia coâng laép ñaët saét hình cho thang saét</v>
          </cell>
          <cell r="C111" t="str">
            <v>Taán</v>
          </cell>
          <cell r="D111">
            <v>4506394</v>
          </cell>
          <cell r="E111">
            <v>320116</v>
          </cell>
          <cell r="F111">
            <v>569259</v>
          </cell>
        </row>
        <row r="112">
          <cell r="A112" t="str">
            <v>500-521</v>
          </cell>
          <cell r="B112" t="str">
            <v xml:space="preserve"> Gia coâng saét hình cho saøn theùp</v>
          </cell>
          <cell r="C112" t="str">
            <v>Taán</v>
          </cell>
          <cell r="D112">
            <v>5229740</v>
          </cell>
          <cell r="E112">
            <v>397607</v>
          </cell>
          <cell r="F112">
            <v>230922</v>
          </cell>
        </row>
        <row r="113">
          <cell r="A113" t="str">
            <v>500-611SR</v>
          </cell>
          <cell r="B113" t="str">
            <v xml:space="preserve"> Gia coâng khung saét hình cho haøng raøo löôùi theùp</v>
          </cell>
          <cell r="C113" t="str">
            <v>Taán</v>
          </cell>
          <cell r="D113">
            <v>5926283</v>
          </cell>
          <cell r="E113">
            <v>320116</v>
          </cell>
          <cell r="F113">
            <v>569259</v>
          </cell>
        </row>
        <row r="114">
          <cell r="A114" t="str">
            <v>500-611</v>
          </cell>
          <cell r="B114" t="str">
            <v>Gia coâng laép ñaët raøo + khung löôùi B40</v>
          </cell>
          <cell r="C114" t="str">
            <v>m2</v>
          </cell>
          <cell r="D114">
            <v>87331</v>
          </cell>
          <cell r="E114">
            <v>13191</v>
          </cell>
          <cell r="F114">
            <v>6344</v>
          </cell>
        </row>
        <row r="115">
          <cell r="A115" t="str">
            <v>505-810</v>
          </cell>
          <cell r="B115" t="str">
            <v>Laép ñaët caáu kieän theùp saøn thao taùc</v>
          </cell>
          <cell r="C115" t="str">
            <v>Taán</v>
          </cell>
          <cell r="D115">
            <v>705600</v>
          </cell>
          <cell r="E115">
            <v>140978</v>
          </cell>
          <cell r="F115">
            <v>379766</v>
          </cell>
        </row>
        <row r="116">
          <cell r="A116" t="str">
            <v>505-810SR</v>
          </cell>
          <cell r="B116" t="str">
            <v>Laép ñaët caáu kieän saét hình möông caùp</v>
          </cell>
          <cell r="C116" t="str">
            <v>Taán</v>
          </cell>
          <cell r="D116">
            <v>705600</v>
          </cell>
          <cell r="E116">
            <v>140978</v>
          </cell>
          <cell r="F116">
            <v>379766</v>
          </cell>
        </row>
        <row r="117">
          <cell r="A117" t="str">
            <v>505-910</v>
          </cell>
          <cell r="B117" t="str">
            <v>Laép ñaët caáu kieân saét hình &lt;50kg baèng thuû coâng</v>
          </cell>
          <cell r="C117" t="str">
            <v>Taán</v>
          </cell>
          <cell r="D117">
            <v>546000</v>
          </cell>
          <cell r="E117">
            <v>126036</v>
          </cell>
          <cell r="F117">
            <v>229970</v>
          </cell>
        </row>
        <row r="118">
          <cell r="A118" t="str">
            <v>651-112</v>
          </cell>
          <cell r="B118" t="str">
            <v>Traùt töôøng daøy 1cm cao&lt;4m vuõa M75</v>
          </cell>
          <cell r="C118" t="str">
            <v>m2</v>
          </cell>
          <cell r="D118">
            <v>3072</v>
          </cell>
          <cell r="E118">
            <v>1506</v>
          </cell>
          <cell r="F118">
            <v>77</v>
          </cell>
        </row>
        <row r="119">
          <cell r="A119" t="str">
            <v>651-132</v>
          </cell>
          <cell r="B119" t="str">
            <v>Traùt töôøng daøy 1,5cm cao&lt;4m vuõa M75</v>
          </cell>
          <cell r="C119" t="str">
            <v>m2</v>
          </cell>
          <cell r="D119">
            <v>4813</v>
          </cell>
          <cell r="E119">
            <v>1506</v>
          </cell>
          <cell r="F119">
            <v>77</v>
          </cell>
        </row>
        <row r="120">
          <cell r="A120" t="str">
            <v>651-212</v>
          </cell>
          <cell r="B120" t="str">
            <v>Traùt truï, coät, caàu thang daøy 1cm  vuõa M75</v>
          </cell>
          <cell r="C120" t="str">
            <v>m2</v>
          </cell>
          <cell r="D120">
            <v>3345</v>
          </cell>
          <cell r="E120">
            <v>5476</v>
          </cell>
          <cell r="F120">
            <v>118</v>
          </cell>
        </row>
        <row r="121">
          <cell r="A121" t="str">
            <v>651-222</v>
          </cell>
          <cell r="B121" t="str">
            <v>Traùt truï, coät, caàu thang daøy 1,5cm  vuõa M75</v>
          </cell>
          <cell r="C121" t="str">
            <v>m2</v>
          </cell>
          <cell r="D121">
            <v>4632</v>
          </cell>
          <cell r="E121">
            <v>5476</v>
          </cell>
          <cell r="F121">
            <v>118</v>
          </cell>
        </row>
        <row r="122">
          <cell r="A122" t="str">
            <v>651-312</v>
          </cell>
          <cell r="B122" t="str">
            <v xml:space="preserve">Traùt ñaø VM75 </v>
          </cell>
          <cell r="C122" t="str">
            <v>m2</v>
          </cell>
          <cell r="D122">
            <v>4609</v>
          </cell>
          <cell r="E122">
            <v>3628</v>
          </cell>
          <cell r="F122">
            <v>118</v>
          </cell>
        </row>
        <row r="123">
          <cell r="A123" t="str">
            <v>651-312SR</v>
          </cell>
          <cell r="B123" t="str">
            <v>Traùt ñaø VM75 daøy 1cm keå caû lôùp baùm dính (VLx1,25, NCx1,1)</v>
          </cell>
          <cell r="C123" t="str">
            <v>m2</v>
          </cell>
          <cell r="D123">
            <v>5761.25</v>
          </cell>
          <cell r="E123">
            <v>3990.8</v>
          </cell>
          <cell r="F123">
            <v>118</v>
          </cell>
        </row>
        <row r="124">
          <cell r="A124" t="str">
            <v>651-322</v>
          </cell>
          <cell r="B124" t="str">
            <v>Traùt traàn VM75</v>
          </cell>
          <cell r="C124" t="str">
            <v>m2</v>
          </cell>
          <cell r="D124">
            <v>4609</v>
          </cell>
          <cell r="E124">
            <v>3299</v>
          </cell>
          <cell r="F124">
            <v>118</v>
          </cell>
        </row>
        <row r="125">
          <cell r="A125" t="str">
            <v>651-422</v>
          </cell>
          <cell r="B125" t="str">
            <v>Traùt gôø chæ vuûa M75</v>
          </cell>
          <cell r="C125" t="str">
            <v>m</v>
          </cell>
          <cell r="D125">
            <v>1152</v>
          </cell>
          <cell r="E125">
            <v>1007</v>
          </cell>
          <cell r="F125">
            <v>118</v>
          </cell>
        </row>
        <row r="126">
          <cell r="A126" t="str">
            <v>651-322SR</v>
          </cell>
          <cell r="B126" t="str">
            <v>Traùt traàn VM75 daøy 1cm keå caû lôùp baùm dính (VLx1,25, NCx1,1)</v>
          </cell>
          <cell r="C126" t="str">
            <v>m2</v>
          </cell>
          <cell r="D126">
            <v>5761.25</v>
          </cell>
          <cell r="E126">
            <v>3990.8</v>
          </cell>
          <cell r="F126">
            <v>118</v>
          </cell>
        </row>
        <row r="127">
          <cell r="A127" t="str">
            <v>653-420</v>
          </cell>
          <cell r="B127" t="str">
            <v>Laùng ñaù maøi baät tam caáp vaø saûnh</v>
          </cell>
          <cell r="C127" t="str">
            <v>m2</v>
          </cell>
          <cell r="D127">
            <v>33128</v>
          </cell>
          <cell r="E127">
            <v>11545</v>
          </cell>
          <cell r="F127">
            <v>0</v>
          </cell>
        </row>
        <row r="128">
          <cell r="A128" t="str">
            <v>662-110</v>
          </cell>
          <cell r="B128" t="str">
            <v>Oáp gaïch men 15x15 VM75 töôøng &lt;4m</v>
          </cell>
          <cell r="C128" t="str">
            <v>m2</v>
          </cell>
          <cell r="D128">
            <v>48300</v>
          </cell>
          <cell r="E128">
            <v>7554</v>
          </cell>
          <cell r="F128">
            <v>0</v>
          </cell>
        </row>
        <row r="129">
          <cell r="A129" t="str">
            <v>671-233</v>
          </cell>
          <cell r="B129" t="str">
            <v>Laùng neàn vöõa M100 daày 3cm cao &lt;4m</v>
          </cell>
          <cell r="C129" t="str">
            <v>m2</v>
          </cell>
          <cell r="D129">
            <v>11255</v>
          </cell>
          <cell r="E129">
            <v>1374</v>
          </cell>
          <cell r="F129">
            <v>103</v>
          </cell>
        </row>
        <row r="130">
          <cell r="A130" t="str">
            <v>672-110</v>
          </cell>
          <cell r="B130" t="str">
            <v>Laùng vöõa M75 daøy 1cm seânoâ, maùi haêt, maùng nöôùc</v>
          </cell>
          <cell r="C130" t="str">
            <v>m2</v>
          </cell>
          <cell r="D130">
            <v>3328</v>
          </cell>
          <cell r="E130">
            <v>1297</v>
          </cell>
          <cell r="F130">
            <v>77</v>
          </cell>
        </row>
        <row r="131">
          <cell r="A131" t="str">
            <v>672-122</v>
          </cell>
          <cell r="B131" t="str">
            <v>Laùng vöõa M100 daøy 2cm beå nöôùc, gieáng nöôùc, gieáng caùp</v>
          </cell>
          <cell r="C131" t="str">
            <v>m2</v>
          </cell>
          <cell r="D131">
            <v>7171</v>
          </cell>
          <cell r="E131">
            <v>1561</v>
          </cell>
          <cell r="F131">
            <v>77</v>
          </cell>
        </row>
        <row r="132">
          <cell r="A132" t="str">
            <v>684-112</v>
          </cell>
          <cell r="B132" t="str">
            <v>Laùt gach cement 30x30 VM75 cao &lt;4m</v>
          </cell>
          <cell r="C132" t="str">
            <v>m2</v>
          </cell>
          <cell r="D132">
            <v>30653</v>
          </cell>
          <cell r="E132">
            <v>1902</v>
          </cell>
          <cell r="F132">
            <v>0</v>
          </cell>
        </row>
        <row r="133">
          <cell r="A133" t="str">
            <v>684-112SR</v>
          </cell>
          <cell r="B133" t="str">
            <v xml:space="preserve">Laùt gach ñaát nung </v>
          </cell>
          <cell r="C133" t="str">
            <v>m2</v>
          </cell>
          <cell r="D133">
            <v>42154</v>
          </cell>
          <cell r="E133">
            <v>1902</v>
          </cell>
          <cell r="F133">
            <v>0</v>
          </cell>
        </row>
        <row r="134">
          <cell r="A134" t="str">
            <v>685-210</v>
          </cell>
          <cell r="B134" t="str">
            <v>Laùt gach ceramic cao &lt;4m</v>
          </cell>
          <cell r="C134" t="str">
            <v>m2</v>
          </cell>
          <cell r="D134">
            <v>116241</v>
          </cell>
          <cell r="E134">
            <v>2142</v>
          </cell>
          <cell r="F134">
            <v>0</v>
          </cell>
        </row>
        <row r="135">
          <cell r="A135" t="str">
            <v>702-310</v>
          </cell>
          <cell r="B135" t="str">
            <v>Baû mactit töôøng</v>
          </cell>
          <cell r="C135" t="str">
            <v>m2</v>
          </cell>
          <cell r="D135">
            <v>3460</v>
          </cell>
          <cell r="E135">
            <v>3382</v>
          </cell>
          <cell r="F135">
            <v>0</v>
          </cell>
        </row>
        <row r="136">
          <cell r="A136" t="str">
            <v>702-320</v>
          </cell>
          <cell r="B136" t="str">
            <v>Baû mactit coät, daàm, traàn</v>
          </cell>
          <cell r="C136" t="str">
            <v>m2</v>
          </cell>
          <cell r="D136">
            <v>3460</v>
          </cell>
          <cell r="E136">
            <v>4059</v>
          </cell>
          <cell r="F136">
            <v>0</v>
          </cell>
        </row>
        <row r="137">
          <cell r="A137" t="str">
            <v>702-400</v>
          </cell>
          <cell r="B137" t="str">
            <v>Queùt Flinkote 3 nöôùc choáng thaám cho seno, oâvaêngâ</v>
          </cell>
          <cell r="C137" t="str">
            <v>m2</v>
          </cell>
          <cell r="D137">
            <v>11813</v>
          </cell>
          <cell r="E137">
            <v>259</v>
          </cell>
          <cell r="F137">
            <v>0</v>
          </cell>
        </row>
        <row r="138">
          <cell r="A138" t="str">
            <v>703-430</v>
          </cell>
          <cell r="B138" t="str">
            <v>Sôn 2 lôùp cho saét theùp caùc loaïi</v>
          </cell>
          <cell r="C138" t="str">
            <v>m2</v>
          </cell>
          <cell r="D138">
            <v>4974</v>
          </cell>
          <cell r="E138">
            <v>659</v>
          </cell>
        </row>
        <row r="139">
          <cell r="A139" t="str">
            <v>703-430CR</v>
          </cell>
          <cell r="B139" t="str">
            <v xml:space="preserve">Sôn choáng ró 2 lôùp cho caáu kieän saét hình </v>
          </cell>
          <cell r="C139" t="str">
            <v>m2</v>
          </cell>
          <cell r="D139">
            <v>4974</v>
          </cell>
          <cell r="E139">
            <v>659</v>
          </cell>
        </row>
        <row r="140">
          <cell r="A140" t="str">
            <v>703-430D</v>
          </cell>
          <cell r="B140" t="str">
            <v>Sôn daàu 2 lôùp cho caáu kieän saét hình</v>
          </cell>
          <cell r="C140" t="str">
            <v>m2</v>
          </cell>
          <cell r="D140">
            <v>4974</v>
          </cell>
          <cell r="E140">
            <v>659</v>
          </cell>
        </row>
        <row r="141">
          <cell r="A141" t="str">
            <v>703-510</v>
          </cell>
          <cell r="B141" t="str">
            <v>Sôn nöôùc vaøo caùc keát caáu ñaõ baû</v>
          </cell>
          <cell r="C141" t="str">
            <v>m2</v>
          </cell>
          <cell r="D141">
            <v>3384</v>
          </cell>
          <cell r="E141">
            <v>507</v>
          </cell>
          <cell r="F141">
            <v>0</v>
          </cell>
        </row>
        <row r="142">
          <cell r="A142" t="str">
            <v>704-110</v>
          </cell>
          <cell r="B142" t="str">
            <v>Queùt bitum noùng vaøo töôøng</v>
          </cell>
          <cell r="C142" t="str">
            <v>m2</v>
          </cell>
          <cell r="D142">
            <v>7315</v>
          </cell>
          <cell r="E142">
            <v>757</v>
          </cell>
          <cell r="F142">
            <v>0</v>
          </cell>
        </row>
        <row r="143">
          <cell r="A143" t="str">
            <v>704-220</v>
          </cell>
          <cell r="B143" t="str">
            <v>Queùt bitum  2 nöôùc+2 lôùp giaáy daàu</v>
          </cell>
          <cell r="C143" t="str">
            <v>m2</v>
          </cell>
          <cell r="D143">
            <v>25949</v>
          </cell>
          <cell r="E143">
            <v>4324</v>
          </cell>
          <cell r="F143">
            <v>0</v>
          </cell>
        </row>
        <row r="144">
          <cell r="A144" t="str">
            <v>704-220SR</v>
          </cell>
          <cell r="B144" t="str">
            <v>Queùt Flinkote 2 nöôùc+2 lôùp giaáy daàu cho maùi vaø saûnh</v>
          </cell>
          <cell r="C144" t="str">
            <v>m2</v>
          </cell>
          <cell r="D144">
            <v>18678</v>
          </cell>
          <cell r="E144">
            <v>4324</v>
          </cell>
          <cell r="F144">
            <v>0</v>
          </cell>
        </row>
        <row r="145">
          <cell r="A145" t="str">
            <v>704-320</v>
          </cell>
          <cell r="B145" t="str">
            <v>Queùt bitum  3 nöôùc+2 lôùp bao taûi</v>
          </cell>
          <cell r="C145" t="str">
            <v>m2</v>
          </cell>
          <cell r="D145">
            <v>23109</v>
          </cell>
          <cell r="E145">
            <v>8215</v>
          </cell>
          <cell r="F145">
            <v>0</v>
          </cell>
        </row>
        <row r="146">
          <cell r="A146" t="str">
            <v>704-320SR</v>
          </cell>
          <cell r="B146" t="str">
            <v>Cheøn nhöïa loûng</v>
          </cell>
          <cell r="C146" t="str">
            <v>m2</v>
          </cell>
          <cell r="D146">
            <v>27213</v>
          </cell>
          <cell r="E146">
            <v>8215</v>
          </cell>
          <cell r="F146">
            <v>0</v>
          </cell>
        </row>
        <row r="147">
          <cell r="A147" t="str">
            <v>B13-4/CÑ79/12</v>
          </cell>
          <cell r="B147" t="str">
            <v xml:space="preserve"> Traûi ñaù 1x2 saân traïm</v>
          </cell>
          <cell r="C147" t="str">
            <v>m3</v>
          </cell>
          <cell r="D147">
            <v>121800</v>
          </cell>
          <cell r="E147">
            <v>8023</v>
          </cell>
        </row>
        <row r="148">
          <cell r="A148" t="str">
            <v>B13-4/CÑ79/24</v>
          </cell>
          <cell r="B148" t="str">
            <v>Saép ñaù daêm 2x4 baèng thuû coâng sau moá caàu, thaân coáng, töôøng ñaàu</v>
          </cell>
          <cell r="C148" t="str">
            <v>m3</v>
          </cell>
          <cell r="D148">
            <v>121800</v>
          </cell>
          <cell r="E148">
            <v>8023</v>
          </cell>
        </row>
        <row r="149">
          <cell r="A149" t="str">
            <v>B13-4/CÑ79/57</v>
          </cell>
          <cell r="B149" t="str">
            <v>Xeáp ñaù 5x7 choáng chaùy cho MBA löïc</v>
          </cell>
          <cell r="C149" t="str">
            <v>m3</v>
          </cell>
          <cell r="D149">
            <v>121800</v>
          </cell>
          <cell r="E149">
            <v>8023</v>
          </cell>
          <cell r="F149">
            <v>1377700</v>
          </cell>
        </row>
        <row r="150">
          <cell r="A150" t="str">
            <v>B3-13/CÑ79</v>
          </cell>
          <cell r="B150" t="str">
            <v>Laøm laêng tru thoaùt nöôùc (ñaù 4x6,1x2 )</v>
          </cell>
          <cell r="C150" t="str">
            <v>100m3</v>
          </cell>
          <cell r="D150">
            <v>18384400</v>
          </cell>
          <cell r="E150">
            <v>689400</v>
          </cell>
          <cell r="F150">
            <v>1377700</v>
          </cell>
        </row>
        <row r="151">
          <cell r="A151" t="str">
            <v>B3-13e/CÑ79/12</v>
          </cell>
          <cell r="B151" t="str">
            <v xml:space="preserve"> Ñaù vuïn xeáp chaân taluy
 (ñaù 5x7 keïp ñaù1x2,ñaù maït) </v>
          </cell>
          <cell r="C151" t="str">
            <v>100m3</v>
          </cell>
          <cell r="D151">
            <v>16752000</v>
          </cell>
          <cell r="E151">
            <v>689400</v>
          </cell>
          <cell r="F151">
            <v>1377700</v>
          </cell>
        </row>
        <row r="152">
          <cell r="A152" t="str">
            <v>B3-13e/CÑ79/57P</v>
          </cell>
          <cell r="B152" t="str">
            <v>Laøm moùng ñöôøng ñaù 5x7 cheøn phuùn daøy 0,2m</v>
          </cell>
          <cell r="C152" t="str">
            <v>100m3</v>
          </cell>
          <cell r="D152">
            <v>16752000</v>
          </cell>
          <cell r="E152">
            <v>689400</v>
          </cell>
          <cell r="F152">
            <v>1377700</v>
          </cell>
        </row>
        <row r="153">
          <cell r="A153" t="str">
            <v>B3-13e/CÑ79/46C</v>
          </cell>
          <cell r="B153" t="str">
            <v>Laøm moùng ñaù 4x6 keïp caùt daøy 0,2m</v>
          </cell>
          <cell r="C153" t="str">
            <v>100m3</v>
          </cell>
          <cell r="D153">
            <v>16752000</v>
          </cell>
          <cell r="E153">
            <v>689400</v>
          </cell>
          <cell r="F153">
            <v>1377700</v>
          </cell>
        </row>
        <row r="154">
          <cell r="A154" t="str">
            <v>B3-13e/CÑ79/57C</v>
          </cell>
          <cell r="B154" t="str">
            <v>Laøm moùng ñaù 5x7 keïp caùt daøy 0,2m</v>
          </cell>
          <cell r="C154" t="str">
            <v>100m3</v>
          </cell>
          <cell r="D154">
            <v>16752000</v>
          </cell>
          <cell r="E154">
            <v>689400</v>
          </cell>
          <cell r="F154">
            <v>1377700</v>
          </cell>
        </row>
        <row r="155">
          <cell r="A155" t="str">
            <v>B3-14eù/CÑ79</v>
          </cell>
          <cell r="B155" t="str">
            <v>Traõi caùn ñaù mi 25l/m2 ; =4.47*0.025</v>
          </cell>
          <cell r="C155" t="str">
            <v>100m3</v>
          </cell>
          <cell r="D155">
            <v>15828000</v>
          </cell>
          <cell r="E155">
            <v>41877</v>
          </cell>
          <cell r="F155">
            <v>834610</v>
          </cell>
        </row>
        <row r="156">
          <cell r="A156" t="str">
            <v>B3-3/CÑ79</v>
          </cell>
          <cell r="B156" t="str">
            <v>Caùn nguyeân thoå</v>
          </cell>
          <cell r="C156" t="str">
            <v>100m2</v>
          </cell>
          <cell r="D156">
            <v>278310</v>
          </cell>
          <cell r="E156">
            <v>1441</v>
          </cell>
          <cell r="F156">
            <v>22284</v>
          </cell>
        </row>
        <row r="157">
          <cell r="A157" t="str">
            <v>K0-001</v>
          </cell>
          <cell r="B157" t="str">
            <v>Laép ñaët lavabo</v>
          </cell>
          <cell r="C157" t="str">
            <v>Boä</v>
          </cell>
          <cell r="D157">
            <v>278310</v>
          </cell>
          <cell r="E157">
            <v>35485</v>
          </cell>
          <cell r="F157">
            <v>0</v>
          </cell>
        </row>
        <row r="158">
          <cell r="A158" t="str">
            <v>K0-201</v>
          </cell>
          <cell r="B158" t="str">
            <v>Laép ñaët baøn caàu beät</v>
          </cell>
          <cell r="C158" t="str">
            <v>Boä</v>
          </cell>
          <cell r="D158">
            <v>565369</v>
          </cell>
          <cell r="E158">
            <v>34679</v>
          </cell>
          <cell r="F158">
            <v>0</v>
          </cell>
        </row>
        <row r="159">
          <cell r="A159" t="str">
            <v>K0-501</v>
          </cell>
          <cell r="B159" t="str">
            <v>Laép voøi (1 voøi) taém höông sen</v>
          </cell>
          <cell r="C159" t="str">
            <v>Boä</v>
          </cell>
          <cell r="D159">
            <v>145642</v>
          </cell>
          <cell r="E159">
            <v>30243</v>
          </cell>
          <cell r="F159">
            <v>0</v>
          </cell>
        </row>
        <row r="160">
          <cell r="A160" t="str">
            <v>K1-021</v>
          </cell>
          <cell r="B160" t="str">
            <v>Laép ñaët oáng STK D26/34</v>
          </cell>
          <cell r="C160" t="str">
            <v>m</v>
          </cell>
          <cell r="D160">
            <v>24122</v>
          </cell>
          <cell r="E160">
            <v>4462</v>
          </cell>
          <cell r="F160">
            <v>0</v>
          </cell>
        </row>
        <row r="161">
          <cell r="A161" t="str">
            <v>K1-051</v>
          </cell>
          <cell r="B161" t="str">
            <v>Laép ñaët oáng STK D50/60</v>
          </cell>
          <cell r="C161" t="str">
            <v>m</v>
          </cell>
          <cell r="D161">
            <v>46431</v>
          </cell>
          <cell r="E161">
            <v>6431</v>
          </cell>
          <cell r="F161">
            <v>0</v>
          </cell>
        </row>
        <row r="162">
          <cell r="A162" t="str">
            <v>K1-051SR</v>
          </cell>
          <cell r="B162" t="str">
            <v>Laép ñaët oáng theùp D168/4mm coät</v>
          </cell>
          <cell r="C162" t="str">
            <v>m</v>
          </cell>
          <cell r="D162">
            <v>180000</v>
          </cell>
          <cell r="E162">
            <v>19293</v>
          </cell>
          <cell r="F162">
            <v>0</v>
          </cell>
        </row>
        <row r="163">
          <cell r="A163" t="str">
            <v>K1-051x3SR</v>
          </cell>
          <cell r="B163" t="str">
            <v>Laép ñaët oáng STK D140 noái MBA vaø Beå daàu söï coá</v>
          </cell>
          <cell r="C163" t="str">
            <v>m</v>
          </cell>
          <cell r="D163">
            <v>139293</v>
          </cell>
          <cell r="E163">
            <v>19293</v>
          </cell>
          <cell r="F163">
            <v>0</v>
          </cell>
        </row>
        <row r="164">
          <cell r="A164" t="str">
            <v>K1-111</v>
          </cell>
          <cell r="B164" t="str">
            <v xml:space="preserve">Laép ñaët oáng PVC D21                                  </v>
          </cell>
          <cell r="C164" t="str">
            <v>m</v>
          </cell>
          <cell r="D164">
            <v>3859</v>
          </cell>
          <cell r="E164">
            <v>2685</v>
          </cell>
          <cell r="F164">
            <v>0</v>
          </cell>
        </row>
        <row r="165">
          <cell r="A165" t="str">
            <v>K1-151</v>
          </cell>
          <cell r="B165" t="str">
            <v>Laép ñaët oáng PVC D50 ( thoaùt aåm )</v>
          </cell>
          <cell r="C165" t="str">
            <v>m</v>
          </cell>
          <cell r="D165">
            <v>10553</v>
          </cell>
          <cell r="E165">
            <v>4502</v>
          </cell>
          <cell r="F165">
            <v>0</v>
          </cell>
        </row>
        <row r="166">
          <cell r="A166" t="str">
            <v>K1-151SR</v>
          </cell>
          <cell r="B166" t="str">
            <v xml:space="preserve">Laép oáng PVC D60                                       </v>
          </cell>
          <cell r="C166" t="str">
            <v>m</v>
          </cell>
          <cell r="D166">
            <v>9919</v>
          </cell>
          <cell r="E166">
            <v>4502</v>
          </cell>
          <cell r="F166">
            <v>0</v>
          </cell>
        </row>
        <row r="167">
          <cell r="A167" t="str">
            <v>K1-151SR2</v>
          </cell>
          <cell r="B167" t="str">
            <v>Laép ñaët oáng PVC D114</v>
          </cell>
          <cell r="C167" t="str">
            <v>m</v>
          </cell>
          <cell r="D167">
            <v>21106</v>
          </cell>
          <cell r="E167">
            <v>9004</v>
          </cell>
          <cell r="F167">
            <v>0</v>
          </cell>
        </row>
        <row r="168">
          <cell r="A168" t="str">
            <v>K1-151SR4</v>
          </cell>
          <cell r="B168" t="str">
            <v>Laép ñaët oáng PVC D220</v>
          </cell>
          <cell r="C168" t="str">
            <v>m</v>
          </cell>
          <cell r="D168">
            <v>42212</v>
          </cell>
          <cell r="E168">
            <v>18008</v>
          </cell>
          <cell r="F168">
            <v>0</v>
          </cell>
        </row>
        <row r="169">
          <cell r="A169" t="str">
            <v>K2-451</v>
          </cell>
          <cell r="B169" t="str">
            <v>Saûn xuaát laép ñaët oáng manchon STK D50x15</v>
          </cell>
          <cell r="C169" t="str">
            <v>Caùi</v>
          </cell>
          <cell r="D169">
            <v>6099</v>
          </cell>
          <cell r="E169">
            <v>2278</v>
          </cell>
        </row>
        <row r="170">
          <cell r="A170" t="str">
            <v>K2-451SR3</v>
          </cell>
          <cell r="B170" t="str">
            <v xml:space="preserve">Saûn xuaát laép ñaët oáng manchon STK D140 </v>
          </cell>
          <cell r="C170" t="str">
            <v>Caùi</v>
          </cell>
          <cell r="D170">
            <v>18297</v>
          </cell>
          <cell r="E170">
            <v>6834</v>
          </cell>
          <cell r="F170">
            <v>0</v>
          </cell>
        </row>
        <row r="171">
          <cell r="A171" t="str">
            <v>K2-702</v>
          </cell>
          <cell r="B171" t="str">
            <v>Laép ñaët co PVC D21</v>
          </cell>
          <cell r="C171" t="str">
            <v>Caùi</v>
          </cell>
          <cell r="D171">
            <v>1042</v>
          </cell>
          <cell r="E171">
            <v>624</v>
          </cell>
          <cell r="F171">
            <v>0</v>
          </cell>
        </row>
        <row r="172">
          <cell r="A172" t="str">
            <v>K2-706</v>
          </cell>
          <cell r="B172" t="str">
            <v xml:space="preserve">Laép ñaët co PVC D60  </v>
          </cell>
          <cell r="C172" t="str">
            <v>Caùi</v>
          </cell>
          <cell r="D172">
            <v>4891</v>
          </cell>
          <cell r="E172">
            <v>1595</v>
          </cell>
          <cell r="F172">
            <v>0</v>
          </cell>
        </row>
        <row r="173">
          <cell r="A173" t="str">
            <v>K2-706SR2</v>
          </cell>
          <cell r="B173" t="str">
            <v>Laép ñaët co PVC D100</v>
          </cell>
          <cell r="C173" t="str">
            <v>Caùi</v>
          </cell>
          <cell r="D173">
            <v>9782</v>
          </cell>
          <cell r="E173">
            <v>3190</v>
          </cell>
          <cell r="F173">
            <v>0</v>
          </cell>
        </row>
        <row r="174">
          <cell r="A174" t="str">
            <v>K2-806</v>
          </cell>
          <cell r="B174" t="str">
            <v>Laép ñaët manchon PVC D60</v>
          </cell>
          <cell r="C174" t="str">
            <v>Caùi</v>
          </cell>
          <cell r="D174">
            <v>1605</v>
          </cell>
          <cell r="E174">
            <v>1595</v>
          </cell>
          <cell r="F174">
            <v>0</v>
          </cell>
        </row>
        <row r="175">
          <cell r="A175" t="str">
            <v>K2-806SR2</v>
          </cell>
          <cell r="B175" t="str">
            <v>Laép ñaët manchon PVC D114</v>
          </cell>
          <cell r="C175" t="str">
            <v>Caùi</v>
          </cell>
          <cell r="D175">
            <v>3210</v>
          </cell>
          <cell r="E175">
            <v>3190</v>
          </cell>
          <cell r="F175">
            <v>0</v>
          </cell>
        </row>
        <row r="176">
          <cell r="A176" t="str">
            <v>K2-902</v>
          </cell>
          <cell r="B176" t="str">
            <v>Laép ñaët Teâ PVC D21</v>
          </cell>
          <cell r="C176" t="str">
            <v>Caùi</v>
          </cell>
          <cell r="D176">
            <v>1250</v>
          </cell>
          <cell r="E176">
            <v>936</v>
          </cell>
          <cell r="F176">
            <v>0</v>
          </cell>
        </row>
        <row r="177">
          <cell r="A177" t="str">
            <v>K2-906</v>
          </cell>
          <cell r="B177" t="str">
            <v>Laép ñaët Teâ PVC D50</v>
          </cell>
          <cell r="C177" t="str">
            <v>Caùi</v>
          </cell>
          <cell r="D177">
            <v>7540</v>
          </cell>
          <cell r="E177">
            <v>2392</v>
          </cell>
          <cell r="F177">
            <v>0</v>
          </cell>
        </row>
        <row r="178">
          <cell r="A178" t="str">
            <v>K2-906SR2</v>
          </cell>
          <cell r="B178" t="str">
            <v>Laép ñaët Teâ PVC D100</v>
          </cell>
          <cell r="C178" t="str">
            <v>Caùi</v>
          </cell>
          <cell r="D178">
            <v>15080</v>
          </cell>
          <cell r="E178">
            <v>4784</v>
          </cell>
          <cell r="F178">
            <v>0</v>
          </cell>
        </row>
        <row r="179">
          <cell r="A179" t="str">
            <v>K4-011</v>
          </cell>
          <cell r="B179" t="str">
            <v>Laép pheåu thu  nöôÙc baèng gang</v>
          </cell>
          <cell r="C179" t="str">
            <v>Caùi</v>
          </cell>
          <cell r="D179">
            <v>10172</v>
          </cell>
          <cell r="E179">
            <v>3724</v>
          </cell>
          <cell r="F179">
            <v>0</v>
          </cell>
        </row>
        <row r="180">
          <cell r="A180" t="str">
            <v>K4-201</v>
          </cell>
          <cell r="B180" t="str">
            <v>Laép ñaët göông soi 60x40x5</v>
          </cell>
          <cell r="C180" t="str">
            <v>boä</v>
          </cell>
          <cell r="D180">
            <v>60270</v>
          </cell>
          <cell r="E180">
            <v>1585</v>
          </cell>
          <cell r="F180">
            <v>0</v>
          </cell>
        </row>
        <row r="181">
          <cell r="A181" t="str">
            <v>K4-232</v>
          </cell>
          <cell r="B181" t="str">
            <v>Hoäp ñöïng giaáy veä sinh</v>
          </cell>
          <cell r="C181" t="str">
            <v>boä</v>
          </cell>
          <cell r="D181">
            <v>5539</v>
          </cell>
          <cell r="E181">
            <v>892</v>
          </cell>
          <cell r="F181">
            <v>0</v>
          </cell>
        </row>
        <row r="182">
          <cell r="A182" t="str">
            <v>050-511/3285</v>
          </cell>
          <cell r="B182" t="str">
            <v>Laép ñaët daøn tru coångï vaø giaù ñôû 110kV</v>
          </cell>
          <cell r="C182" t="str">
            <v>Taán</v>
          </cell>
          <cell r="D182">
            <v>9726000</v>
          </cell>
          <cell r="E182">
            <v>203824</v>
          </cell>
          <cell r="F182">
            <v>62380</v>
          </cell>
        </row>
        <row r="183">
          <cell r="A183" t="str">
            <v>ÑM-3285</v>
          </cell>
          <cell r="B183" t="str">
            <v>Gia coâng maï keõm caáu kieän saét hình</v>
          </cell>
          <cell r="C183" t="str">
            <v>Taán</v>
          </cell>
          <cell r="D183">
            <v>10500000</v>
          </cell>
          <cell r="E183">
            <v>0</v>
          </cell>
          <cell r="F183">
            <v>0</v>
          </cell>
        </row>
        <row r="184">
          <cell r="A184" t="str">
            <v>ÑM-3285/1</v>
          </cell>
          <cell r="B184" t="str">
            <v>Saét hình thaønh phaåm cho truï vaø giaù ñôû 110kV</v>
          </cell>
          <cell r="C184" t="str">
            <v>Taán</v>
          </cell>
          <cell r="D184">
            <v>9726000</v>
          </cell>
          <cell r="E184">
            <v>0</v>
          </cell>
          <cell r="F184">
            <v>0</v>
          </cell>
        </row>
        <row r="185">
          <cell r="A185" t="str">
            <v>ÑM-3285/2</v>
          </cell>
          <cell r="B185" t="str">
            <v>Saét hình thaønh phaåm cho xaø daøn 110kV</v>
          </cell>
          <cell r="C185" t="str">
            <v>Taán</v>
          </cell>
          <cell r="D185">
            <v>10500000</v>
          </cell>
          <cell r="E185">
            <v>0</v>
          </cell>
          <cell r="F185">
            <v>0</v>
          </cell>
        </row>
        <row r="186">
          <cell r="A186" t="str">
            <v>VC-03B</v>
          </cell>
          <cell r="B186" t="str">
            <v>Boác xuùc ñaát thöøa leân xuoáng ,tôi x1.3</v>
          </cell>
          <cell r="C186" t="str">
            <v>m3</v>
          </cell>
          <cell r="D186">
            <v>0</v>
          </cell>
          <cell r="E186">
            <v>1882</v>
          </cell>
          <cell r="F186">
            <v>0</v>
          </cell>
        </row>
        <row r="187">
          <cell r="A187" t="str">
            <v>VC-03C</v>
          </cell>
          <cell r="B187" t="str">
            <v>Chuyeån  ñaát thöøa baèng xe cuùtkít cly 200m</v>
          </cell>
          <cell r="C187" t="str">
            <v>m3</v>
          </cell>
          <cell r="D187">
            <v>0</v>
          </cell>
          <cell r="E187">
            <v>6653</v>
          </cell>
          <cell r="F187">
            <v>0</v>
          </cell>
        </row>
        <row r="188">
          <cell r="A188" t="str">
            <v>TAM TINH</v>
          </cell>
          <cell r="B188" t="str">
            <v xml:space="preserve"> Gia coâng laép ñaët baûn leà F20 </v>
          </cell>
          <cell r="C188" t="str">
            <v>boä</v>
          </cell>
          <cell r="D188">
            <v>20000</v>
          </cell>
          <cell r="E188">
            <v>1000</v>
          </cell>
        </row>
        <row r="189">
          <cell r="A189" t="str">
            <v>TT1</v>
          </cell>
          <cell r="B189" t="str">
            <v xml:space="preserve"> Gia coâng laép ñaët boulon F12x100 </v>
          </cell>
          <cell r="C189" t="str">
            <v>boä</v>
          </cell>
          <cell r="D189">
            <v>2300</v>
          </cell>
        </row>
        <row r="190">
          <cell r="A190" t="str">
            <v>TT2</v>
          </cell>
          <cell r="B190" t="str">
            <v xml:space="preserve"> Gia coâng laép ñaët baûn leà F20 </v>
          </cell>
          <cell r="C190" t="str">
            <v>boä</v>
          </cell>
          <cell r="D190">
            <v>20000</v>
          </cell>
          <cell r="E190">
            <v>1000</v>
          </cell>
        </row>
        <row r="191">
          <cell r="A191" t="str">
            <v>TT3</v>
          </cell>
          <cell r="B191" t="str">
            <v>Gia coâng ñònh vò buloâng neo ( Vaät lieäu B caáp)</v>
          </cell>
          <cell r="C191" t="str">
            <v>Boä</v>
          </cell>
          <cell r="D191">
            <v>27000</v>
          </cell>
          <cell r="E191">
            <v>6000</v>
          </cell>
        </row>
        <row r="192">
          <cell r="A192" t="str">
            <v>TT4</v>
          </cell>
          <cell r="B192" t="str">
            <v>6 moùng choáng seùt 110 KV ( 3 truï 3,5m vaø 3   tru 2,5m) : M20 - 500
= 6*4</v>
          </cell>
          <cell r="C192" t="str">
            <v>Boä</v>
          </cell>
          <cell r="D192">
            <v>20000</v>
          </cell>
          <cell r="E192">
            <v>6000</v>
          </cell>
        </row>
        <row r="193">
          <cell r="A193" t="str">
            <v>TT5</v>
          </cell>
          <cell r="B193" t="str">
            <v>3 moùng DCL 110KV : M24 - 600
=3*8</v>
          </cell>
          <cell r="C193" t="str">
            <v>Boä</v>
          </cell>
          <cell r="D193">
            <v>27000</v>
          </cell>
          <cell r="E193">
            <v>6000</v>
          </cell>
        </row>
        <row r="194">
          <cell r="A194" t="str">
            <v>TT6</v>
          </cell>
          <cell r="B194" t="str">
            <v>9 moùng (2 söù ñôû 110KV + 3 TU + 3 TI+1MBATD ) : M16-500 =9*8</v>
          </cell>
          <cell r="C194" t="str">
            <v>Boä</v>
          </cell>
          <cell r="D194">
            <v>16000</v>
          </cell>
          <cell r="E194">
            <v>6000</v>
          </cell>
        </row>
        <row r="195">
          <cell r="A195" t="str">
            <v>TT7</v>
          </cell>
          <cell r="B195" t="str">
            <v>1 maùy caét 110KV: M24-600/200
=1*12</v>
          </cell>
          <cell r="C195" t="str">
            <v>Boä</v>
          </cell>
          <cell r="D195">
            <v>27000</v>
          </cell>
          <cell r="E195">
            <v>6000</v>
          </cell>
        </row>
        <row r="196">
          <cell r="A196" t="str">
            <v>TT8</v>
          </cell>
          <cell r="B196" t="str">
            <v>4 moùng truï coång 110Kv MTC1:M30-1400/200
=4*16</v>
          </cell>
          <cell r="C196" t="str">
            <v>Boä</v>
          </cell>
          <cell r="D196">
            <v>90000</v>
          </cell>
          <cell r="E196">
            <v>6000</v>
          </cell>
        </row>
        <row r="197">
          <cell r="A197" t="str">
            <v>TT9</v>
          </cell>
          <cell r="B197" t="str">
            <v>2 moùng truï coång 110Kv MTC2: M30/1400-200
=2*16</v>
          </cell>
          <cell r="C197" t="str">
            <v>Boä</v>
          </cell>
          <cell r="D197">
            <v>90000</v>
          </cell>
          <cell r="E197">
            <v>6000</v>
          </cell>
        </row>
        <row r="198">
          <cell r="A198" t="str">
            <v>TT10</v>
          </cell>
          <cell r="B198" t="str">
            <v>6 moùng truï chieáu saùng : M20-500
=6*4</v>
          </cell>
          <cell r="C198" t="str">
            <v>Boä</v>
          </cell>
          <cell r="D198">
            <v>20000</v>
          </cell>
          <cell r="E198">
            <v>6000</v>
          </cell>
        </row>
        <row r="199">
          <cell r="A199" t="str">
            <v>TT11</v>
          </cell>
          <cell r="B199" t="str">
            <v>1 moùng daøn tu buø: M20-900
=1*4</v>
          </cell>
          <cell r="C199" t="str">
            <v>Boä</v>
          </cell>
          <cell r="D199">
            <v>36000</v>
          </cell>
          <cell r="E199">
            <v>6000</v>
          </cell>
        </row>
        <row r="200">
          <cell r="A200" t="str">
            <v>TT12</v>
          </cell>
          <cell r="B200" t="str">
            <v>Saûn xuaát laép ñaët caùc phuï kieän cho löôùi loïc MBA :Bulong daõn chaân (Hieti HLC) d12-100</v>
          </cell>
          <cell r="C200" t="str">
            <v>boä</v>
          </cell>
          <cell r="D200">
            <v>15000</v>
          </cell>
          <cell r="E200">
            <v>6000</v>
          </cell>
        </row>
        <row r="201">
          <cell r="A201" t="str">
            <v>TT13</v>
          </cell>
          <cell r="B201" t="str">
            <v>Saûn xuaát laép ñaët caùc phuï kieän cho löôùi loïc MBA :Bulong ñuoâi caù d12-80</v>
          </cell>
          <cell r="C201" t="str">
            <v>boä</v>
          </cell>
          <cell r="D201">
            <v>4000</v>
          </cell>
          <cell r="E201">
            <v>3000</v>
          </cell>
          <cell r="F201">
            <v>0</v>
          </cell>
        </row>
        <row r="202">
          <cell r="A202" t="str">
            <v>TT14</v>
          </cell>
          <cell r="B202" t="str">
            <v>Laép ñaët maùt bôm 2HP cho Beå daàu söï coá (B caáp)</v>
          </cell>
          <cell r="C202" t="str">
            <v>boä</v>
          </cell>
          <cell r="D202">
            <v>2000000</v>
          </cell>
          <cell r="E202">
            <v>50000</v>
          </cell>
        </row>
        <row r="203">
          <cell r="A203" t="str">
            <v>TT15</v>
          </cell>
          <cell r="B203" t="str">
            <v>Saûn xuaát laép ñaët bulon daõn chaân M10x80</v>
          </cell>
          <cell r="C203" t="str">
            <v>boä</v>
          </cell>
          <cell r="D203">
            <v>10000</v>
          </cell>
          <cell r="E203">
            <v>6000</v>
          </cell>
          <cell r="F203">
            <v>0</v>
          </cell>
        </row>
        <row r="204">
          <cell r="A204" t="str">
            <v>TT16</v>
          </cell>
          <cell r="B204" t="str">
            <v>Laép ñaët boàn nöôÙc TröôØng tuyeàn 500L</v>
          </cell>
          <cell r="C204" t="str">
            <v>Boä</v>
          </cell>
          <cell r="D204">
            <v>3000000</v>
          </cell>
          <cell r="E204">
            <v>1000</v>
          </cell>
        </row>
        <row r="205">
          <cell r="A205" t="str">
            <v>TT17</v>
          </cell>
          <cell r="B205" t="str">
            <v>Ñoùng gieáng nöôÙc oáng PVC F42 caû bôm 1 ngöïa</v>
          </cell>
          <cell r="C205" t="str">
            <v>Boä</v>
          </cell>
          <cell r="D205">
            <v>4000000</v>
          </cell>
          <cell r="E205">
            <v>100000</v>
          </cell>
        </row>
        <row r="206">
          <cell r="A206" t="str">
            <v>TT18</v>
          </cell>
          <cell r="B206" t="str">
            <v>Laép ñaët van PVC D21</v>
          </cell>
          <cell r="C206" t="str">
            <v>caùi</v>
          </cell>
          <cell r="D206">
            <v>10000</v>
          </cell>
          <cell r="E206">
            <v>1000</v>
          </cell>
          <cell r="F206">
            <v>0</v>
          </cell>
        </row>
        <row r="207">
          <cell r="A207" t="str">
            <v>TT19</v>
          </cell>
          <cell r="B207" t="str">
            <v xml:space="preserve">Gia coâng laép ñaët Tuû beáp vaùn OÂ can ( 2 x0,5 )m </v>
          </cell>
          <cell r="C207" t="str">
            <v>caùi</v>
          </cell>
          <cell r="D207">
            <v>1000000</v>
          </cell>
          <cell r="E207">
            <v>100000</v>
          </cell>
        </row>
        <row r="208">
          <cell r="A208" t="str">
            <v>TT</v>
          </cell>
          <cell r="B208" t="str">
            <v>Gia coâng bu loâng</v>
          </cell>
          <cell r="C208" t="str">
            <v>Taán</v>
          </cell>
          <cell r="D208">
            <v>10500000</v>
          </cell>
          <cell r="E208">
            <v>0</v>
          </cell>
          <cell r="F208">
            <v>0</v>
          </cell>
        </row>
        <row r="209">
          <cell r="A209" t="str">
            <v>TT21</v>
          </cell>
          <cell r="B209" t="str">
            <v>Bu-loâng M16x40</v>
          </cell>
          <cell r="C209" t="str">
            <v>boä</v>
          </cell>
          <cell r="D209">
            <v>2300</v>
          </cell>
          <cell r="E209">
            <v>0</v>
          </cell>
        </row>
        <row r="210">
          <cell r="A210" t="str">
            <v>TT22</v>
          </cell>
          <cell r="B210" t="str">
            <v>Bu-loâng M16x50</v>
          </cell>
          <cell r="C210" t="str">
            <v>boä</v>
          </cell>
          <cell r="D210">
            <v>2300</v>
          </cell>
          <cell r="E210">
            <v>0</v>
          </cell>
        </row>
        <row r="211">
          <cell r="A211" t="str">
            <v>TT23</v>
          </cell>
          <cell r="B211" t="str">
            <v>Bu-loâng M16x60</v>
          </cell>
          <cell r="C211" t="str">
            <v>boä</v>
          </cell>
          <cell r="D211">
            <v>2500</v>
          </cell>
          <cell r="E211">
            <v>0</v>
          </cell>
        </row>
        <row r="212">
          <cell r="A212" t="str">
            <v>TT24</v>
          </cell>
          <cell r="B212" t="str">
            <v>Bu-loâng M16x80</v>
          </cell>
          <cell r="C212" t="str">
            <v>boä</v>
          </cell>
          <cell r="D212">
            <v>2700</v>
          </cell>
          <cell r="E212">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GXDCB_DD"/>
      <sheetName val="TDT"/>
      <sheetName val="CT_DD"/>
      <sheetName val="PL_VCTC"/>
      <sheetName val="VC_duongngan"/>
      <sheetName val="daysu_phukien"/>
      <sheetName val="Tonghop_dd"/>
      <sheetName val="THXL-dd"/>
      <sheetName val="VC_duongdai"/>
      <sheetName val="dgduongdai"/>
      <sheetName val="dutru_thbi_vlieu"/>
      <sheetName val="chenhlech_vatlieu"/>
      <sheetName val="tbi_vattu_Acap"/>
      <sheetName val="Thop_tram"/>
      <sheetName val="Thop_TNHC"/>
      <sheetName val="th_bi_tram"/>
      <sheetName val="ldat_tram"/>
      <sheetName val="VChuyen_tbi"/>
      <sheetName val="den_bu"/>
      <sheetName val="A-cap"/>
      <sheetName val="DG_TNHC"/>
      <sheetName val="DGXDCB_TRAM"/>
      <sheetName val="BIEN"/>
      <sheetName val="TO LAO DONG3A"/>
      <sheetName val="TO LAO DONG SS4"/>
      <sheetName val="Trinh Hong SS4"/>
      <sheetName val="THUAN 3A"/>
      <sheetName val="DTN"/>
      <sheetName val=" Phuc vu SS4"/>
      <sheetName val=" Ha Ke "/>
      <sheetName val="TO SUA CHUA"/>
      <sheetName val="Tsc Hoa"/>
      <sheetName val="XE 81K 8426"/>
      <sheetName val="XE 81K 8420"/>
      <sheetName val="XE 81K 8275"/>
      <sheetName val="XE 81K 8276"/>
      <sheetName val="XE 81K 8408"/>
      <sheetName val="XE 81K 8428 "/>
      <sheetName val="XE 81K 8293"/>
      <sheetName val="XE 81K 8278"/>
      <sheetName val="XE 81K 8419"/>
      <sheetName val="XE 81K 8282"/>
      <sheetName val="XE 81K 8523"/>
      <sheetName val="XE 81K 7701 "/>
      <sheetName val="XE 81K 4980"/>
      <sheetName val="XE 81K 8418"/>
      <sheetName val="XE 81K 8421"/>
      <sheetName val="XE 81K 8291"/>
      <sheetName val="XE 81K 8512"/>
      <sheetName val="XE 81K 8521 "/>
      <sheetName val="XE 81K 8528 "/>
      <sheetName val="XE 81K 7702"/>
      <sheetName val="XE 81K 8511"/>
      <sheetName val="TO18B"/>
      <sheetName val="CAT 950"/>
      <sheetName val="DZ 171"/>
      <sheetName val="XE 28H 1776"/>
      <sheetName val="Shee1"/>
      <sheetName val="Sheet2"/>
      <sheetName val="Sheet3"/>
      <sheetName val="Sheet4"/>
      <sheetName val="Sheet5"/>
      <sheetName val="Sheet6"/>
      <sheetName val="00000000"/>
      <sheetName val="XL4Test5"/>
      <sheetName val="XL4Poppy"/>
      <sheetName val="Suachua"/>
      <sheetName val="PhanTienXuan"/>
      <sheetName val="Quy"/>
      <sheetName val="NguyenHuyen"/>
      <sheetName val="LeVanDung"/>
      <sheetName val="Co gioi- Nam Mu"/>
      <sheetName val="Co gioi -Na Hang"/>
      <sheetName val="PVNA"/>
      <sheetName val="ToDien"/>
      <sheetName val="Le Thanh Buong"/>
      <sheetName val="B ay"/>
      <sheetName val="S y"/>
      <sheetName val="Gian tiep"/>
      <sheetName val="Ky Thuat"/>
      <sheetName val="Tonghop"/>
      <sheetName val="tbiGvattu_Acap"/>
      <sheetName val="daysu_    ien"/>
      <sheetName val="Sheet1"/>
      <sheetName val="ct luong "/>
      <sheetName val="Nhap 6T"/>
      <sheetName val="baocaochinh(qui1.05) (DC)"/>
      <sheetName val="Ctuluongq.1.05"/>
      <sheetName val="BANG PHAN BO qui1.05(DC)"/>
      <sheetName val="BANG PHAN BO quiII.05"/>
      <sheetName val="bao cac cinh Qui II-2005"/>
      <sheetName val="XA 81K 8421"/>
      <sheetName val="DON GIA TRAM (3)"/>
      <sheetName val="V.c noi bo"/>
      <sheetName val="lfat_tram"/>
      <sheetName val="dnc4"/>
      <sheetName val="DG"/>
      <sheetName val="DG CANTHO"/>
      <sheetName val="Dutoan KL"/>
      <sheetName val="PT VATTU"/>
      <sheetName val="BV  "/>
      <sheetName val="NV-TCay"/>
      <sheetName val="Phep NV-BV-TCay"/>
      <sheetName val="tamung"/>
      <sheetName val="10000000"/>
      <sheetName val="THVT"/>
    </sheetNames>
    <sheetDataSet>
      <sheetData sheetId="0" refreshError="1">
        <row r="1">
          <cell r="A1" t="str">
            <v xml:space="preserve">ÑÔN GIAÙ XAÂY DÖÏNG CÔ BAÛN KHU VÖÏC III  ( 19 tænh )
( LAÂM ÑOÀNG, THAØNH PHOÁ HOÀ CHÍ MINH, BÌNH DÖÔNG, BÌNH PHÖÔÙC, TAÂY NINH, ÑOÀNG NAI, BAØ RÒA-VUÕNG TAØU, LONG AN, ÑOÀNG THAÙP, AN GIANG, TIEÀN GIANG, BEÁN TRE, TRAØ VINH, VÓNH LONG, SOÙC TRAÊNG,     </v>
          </cell>
        </row>
        <row r="2">
          <cell r="A2" t="str">
            <v>MAÕ HIEÄU</v>
          </cell>
          <cell r="B2" t="str">
            <v>MAÕ HIEÄU</v>
          </cell>
          <cell r="C2" t="str">
            <v>Soá</v>
          </cell>
          <cell r="D2" t="str">
            <v xml:space="preserve">TEÂN CAÁU </v>
          </cell>
          <cell r="E2" t="str">
            <v>ÑÔN</v>
          </cell>
          <cell r="F2" t="str">
            <v>ÑÔN GIAÙ</v>
          </cell>
        </row>
        <row r="3">
          <cell r="A3" t="str">
            <v>DOØ TÌM</v>
          </cell>
          <cell r="B3" t="str">
            <v>ÑM</v>
          </cell>
          <cell r="C3" t="str">
            <v>T.T</v>
          </cell>
          <cell r="D3" t="str">
            <v>KIEÄN</v>
          </cell>
          <cell r="E3" t="str">
            <v>VÒ</v>
          </cell>
          <cell r="F3" t="str">
            <v>VAÄT LIEÄU</v>
          </cell>
          <cell r="G3" t="str">
            <v>NH. COÂNG</v>
          </cell>
          <cell r="H3" t="str">
            <v>MAÙY T.C</v>
          </cell>
        </row>
        <row r="4">
          <cell r="A4">
            <v>1</v>
          </cell>
          <cell r="B4">
            <v>2</v>
          </cell>
          <cell r="C4">
            <v>3</v>
          </cell>
          <cell r="D4">
            <v>4</v>
          </cell>
          <cell r="E4">
            <v>5</v>
          </cell>
          <cell r="F4">
            <v>6</v>
          </cell>
          <cell r="G4">
            <v>7</v>
          </cell>
          <cell r="H4">
            <v>8</v>
          </cell>
        </row>
        <row r="5">
          <cell r="A5" t="str">
            <v>01.1111</v>
          </cell>
          <cell r="B5" t="str">
            <v>01.1111</v>
          </cell>
          <cell r="C5" t="str">
            <v>PHAÙT TUYEÁN VAØ CHAËT CAÂY</v>
          </cell>
          <cell r="D5" t="str">
            <v>Töông ñoái baèng phaúng : 0 caây</v>
          </cell>
          <cell r="E5" t="str">
            <v>100m2</v>
          </cell>
          <cell r="G5">
            <v>15304</v>
          </cell>
        </row>
        <row r="6">
          <cell r="A6" t="str">
            <v>01.1112</v>
          </cell>
          <cell r="B6" t="str">
            <v>01.1112</v>
          </cell>
          <cell r="C6" t="str">
            <v xml:space="preserve">Coâng taùc phaùt tuyeán loaïi I , maät ñoä caây </v>
          </cell>
          <cell r="D6" t="str">
            <v xml:space="preserve">                                     : 2 caây</v>
          </cell>
          <cell r="E6" t="str">
            <v>100m2</v>
          </cell>
          <cell r="G6">
            <v>22956</v>
          </cell>
        </row>
        <row r="7">
          <cell r="A7" t="str">
            <v>01.1113</v>
          </cell>
          <cell r="B7" t="str">
            <v>01.1113</v>
          </cell>
          <cell r="C7" t="str">
            <v>tieâu chuaån treân 100m2</v>
          </cell>
          <cell r="D7" t="str">
            <v xml:space="preserve">                                      : 3 caây</v>
          </cell>
          <cell r="E7" t="str">
            <v>100m2</v>
          </cell>
          <cell r="G7">
            <v>26488</v>
          </cell>
        </row>
        <row r="8">
          <cell r="A8" t="str">
            <v>01.1121</v>
          </cell>
          <cell r="B8" t="str">
            <v>01.1121</v>
          </cell>
          <cell r="D8" t="str">
            <v>Söôøn doác &gt; 25 ñoä       : 0 caây</v>
          </cell>
          <cell r="E8" t="str">
            <v>100m2</v>
          </cell>
          <cell r="G8">
            <v>17659</v>
          </cell>
        </row>
        <row r="9">
          <cell r="A9" t="str">
            <v>01.1122</v>
          </cell>
          <cell r="B9" t="str">
            <v>01.1122</v>
          </cell>
          <cell r="D9" t="str">
            <v xml:space="preserve">                                     : 2 caây</v>
          </cell>
          <cell r="E9" t="str">
            <v>100m2</v>
          </cell>
          <cell r="G9">
            <v>26341</v>
          </cell>
        </row>
        <row r="10">
          <cell r="A10" t="str">
            <v>01.1123</v>
          </cell>
          <cell r="B10" t="str">
            <v>01.1123</v>
          </cell>
          <cell r="D10" t="str">
            <v xml:space="preserve">                                      : 3 caây</v>
          </cell>
          <cell r="E10" t="str">
            <v>100m2</v>
          </cell>
          <cell r="G10">
            <v>31933</v>
          </cell>
        </row>
        <row r="11">
          <cell r="A11" t="str">
            <v>01.1131</v>
          </cell>
          <cell r="B11" t="str">
            <v>01.1131</v>
          </cell>
          <cell r="D11" t="str">
            <v>Sình laày                       : 0 caây</v>
          </cell>
          <cell r="E11" t="str">
            <v>100m2</v>
          </cell>
          <cell r="G11">
            <v>19866</v>
          </cell>
        </row>
        <row r="12">
          <cell r="A12" t="str">
            <v>01.1132</v>
          </cell>
          <cell r="B12" t="str">
            <v>01.1132</v>
          </cell>
          <cell r="D12" t="str">
            <v xml:space="preserve">                                     : 2 caây</v>
          </cell>
          <cell r="E12" t="str">
            <v>100m2</v>
          </cell>
          <cell r="G12">
            <v>29873</v>
          </cell>
        </row>
        <row r="13">
          <cell r="A13" t="str">
            <v>01.1133</v>
          </cell>
          <cell r="B13" t="str">
            <v>01.1133</v>
          </cell>
          <cell r="D13" t="str">
            <v xml:space="preserve">                                      : 3 caây</v>
          </cell>
          <cell r="E13" t="str">
            <v>100m2</v>
          </cell>
          <cell r="G13">
            <v>34582</v>
          </cell>
        </row>
        <row r="14">
          <cell r="A14" t="str">
            <v>01.1211</v>
          </cell>
          <cell r="B14" t="str">
            <v>01.1211</v>
          </cell>
          <cell r="C14" t="str">
            <v xml:space="preserve">Coâng taùc phaùt tuyeán loaïi II , maät ñoä caây </v>
          </cell>
          <cell r="D14" t="str">
            <v>Töông ñoái baèng phaúng : 0 caây</v>
          </cell>
          <cell r="E14" t="str">
            <v>100m2</v>
          </cell>
          <cell r="G14">
            <v>19572</v>
          </cell>
        </row>
        <row r="15">
          <cell r="A15" t="str">
            <v>01.1212</v>
          </cell>
          <cell r="B15" t="str">
            <v>01.1212</v>
          </cell>
          <cell r="C15" t="str">
            <v>tieâu chuaån treân 100m2</v>
          </cell>
          <cell r="D15" t="str">
            <v xml:space="preserve">                                     : 2 caây</v>
          </cell>
          <cell r="E15" t="str">
            <v>100m2</v>
          </cell>
          <cell r="G15">
            <v>29431</v>
          </cell>
        </row>
        <row r="16">
          <cell r="A16" t="str">
            <v>01.1213</v>
          </cell>
          <cell r="B16" t="str">
            <v>01.1213</v>
          </cell>
          <cell r="D16" t="str">
            <v xml:space="preserve">                                      : 3 caây</v>
          </cell>
          <cell r="E16" t="str">
            <v>100m2</v>
          </cell>
          <cell r="G16">
            <v>34140</v>
          </cell>
        </row>
        <row r="17">
          <cell r="A17" t="str">
            <v>01.1214</v>
          </cell>
          <cell r="B17" t="str">
            <v>01.1214</v>
          </cell>
          <cell r="D17" t="str">
            <v xml:space="preserve">                                      : 5 caây</v>
          </cell>
          <cell r="E17" t="str">
            <v>100m2</v>
          </cell>
          <cell r="G17">
            <v>42087</v>
          </cell>
        </row>
        <row r="18">
          <cell r="A18" t="str">
            <v>01.1215</v>
          </cell>
          <cell r="B18" t="str">
            <v>01.1215</v>
          </cell>
          <cell r="D18" t="str">
            <v xml:space="preserve">                                      &gt;  5 caây</v>
          </cell>
          <cell r="E18" t="str">
            <v>100m2</v>
          </cell>
          <cell r="G18">
            <v>53124</v>
          </cell>
        </row>
        <row r="19">
          <cell r="A19" t="str">
            <v>01.1221</v>
          </cell>
          <cell r="B19" t="str">
            <v>01.1221</v>
          </cell>
          <cell r="D19" t="str">
            <v>Söôøn doác &gt; 25 ñoä     : 0 caây</v>
          </cell>
          <cell r="E19" t="str">
            <v>100m2</v>
          </cell>
          <cell r="G19">
            <v>22515</v>
          </cell>
        </row>
        <row r="20">
          <cell r="A20" t="str">
            <v>01.1222</v>
          </cell>
          <cell r="B20" t="str">
            <v>01.1222</v>
          </cell>
          <cell r="D20" t="str">
            <v xml:space="preserve">                                     : 2 caây</v>
          </cell>
          <cell r="E20" t="str">
            <v>100m2</v>
          </cell>
          <cell r="G20">
            <v>33846</v>
          </cell>
        </row>
        <row r="21">
          <cell r="A21" t="str">
            <v>01.1223</v>
          </cell>
          <cell r="B21" t="str">
            <v>01.1223</v>
          </cell>
          <cell r="D21" t="str">
            <v xml:space="preserve">                                      : 3 caây</v>
          </cell>
          <cell r="E21" t="str">
            <v>100m2</v>
          </cell>
          <cell r="G21">
            <v>39291</v>
          </cell>
        </row>
        <row r="22">
          <cell r="A22" t="str">
            <v>01.1224</v>
          </cell>
          <cell r="B22" t="str">
            <v>01.1224</v>
          </cell>
          <cell r="D22" t="str">
            <v xml:space="preserve">                                      : 5 caây</v>
          </cell>
          <cell r="E22" t="str">
            <v>100m2</v>
          </cell>
          <cell r="G22">
            <v>48415</v>
          </cell>
        </row>
        <row r="23">
          <cell r="A23" t="str">
            <v>01.1225</v>
          </cell>
          <cell r="B23" t="str">
            <v>01.1225</v>
          </cell>
          <cell r="D23" t="str">
            <v xml:space="preserve">                                      &gt;  5 caây</v>
          </cell>
          <cell r="E23" t="str">
            <v>100m2</v>
          </cell>
          <cell r="G23">
            <v>60923</v>
          </cell>
        </row>
        <row r="24">
          <cell r="A24" t="str">
            <v>01.1231</v>
          </cell>
          <cell r="B24" t="str">
            <v>01.1231</v>
          </cell>
          <cell r="D24" t="str">
            <v>Sình laày                         : 0 caây</v>
          </cell>
          <cell r="E24" t="str">
            <v>100m2</v>
          </cell>
          <cell r="G24">
            <v>25458</v>
          </cell>
        </row>
        <row r="25">
          <cell r="A25" t="str">
            <v>01.1232</v>
          </cell>
          <cell r="B25" t="str">
            <v>01.1232</v>
          </cell>
          <cell r="D25" t="str">
            <v xml:space="preserve">                                     : 2 caây</v>
          </cell>
          <cell r="E25" t="str">
            <v>100m2</v>
          </cell>
          <cell r="G25">
            <v>38261</v>
          </cell>
        </row>
        <row r="26">
          <cell r="A26" t="str">
            <v>01.1233</v>
          </cell>
          <cell r="B26" t="str">
            <v>01.1233</v>
          </cell>
          <cell r="D26" t="str">
            <v xml:space="preserve">                                      : 3 caây</v>
          </cell>
          <cell r="E26" t="str">
            <v>100m2</v>
          </cell>
          <cell r="G26">
            <v>44441</v>
          </cell>
        </row>
        <row r="27">
          <cell r="A27" t="str">
            <v>01.1234</v>
          </cell>
          <cell r="B27" t="str">
            <v>01.1234</v>
          </cell>
          <cell r="D27" t="str">
            <v xml:space="preserve">                                      : 5 caây</v>
          </cell>
          <cell r="E27" t="str">
            <v>100m2</v>
          </cell>
          <cell r="G27">
            <v>54742</v>
          </cell>
        </row>
        <row r="28">
          <cell r="A28" t="str">
            <v>01.1235</v>
          </cell>
          <cell r="B28" t="str">
            <v>01.1235</v>
          </cell>
          <cell r="D28" t="str">
            <v xml:space="preserve">                                      &gt;  5 caây</v>
          </cell>
          <cell r="E28" t="str">
            <v>100m2</v>
          </cell>
          <cell r="G28">
            <v>69017</v>
          </cell>
        </row>
        <row r="29">
          <cell r="A29" t="str">
            <v>01.1311</v>
          </cell>
          <cell r="B29" t="str">
            <v>01.1311</v>
          </cell>
          <cell r="C29" t="str">
            <v xml:space="preserve">Coâng taùc phaùt tuyeán loaïi III , maät ñoä caây </v>
          </cell>
          <cell r="D29" t="str">
            <v>Töông ñoái baèng phaúng : 0 caây</v>
          </cell>
          <cell r="E29" t="str">
            <v>100m2</v>
          </cell>
          <cell r="G29">
            <v>22515</v>
          </cell>
        </row>
        <row r="30">
          <cell r="A30" t="str">
            <v>01.1312</v>
          </cell>
          <cell r="B30" t="str">
            <v>01.1312</v>
          </cell>
          <cell r="C30" t="str">
            <v>tieâu chuaån treân 100m2</v>
          </cell>
          <cell r="D30" t="str">
            <v xml:space="preserve">                                     : 2 caây</v>
          </cell>
          <cell r="E30" t="str">
            <v>100m2</v>
          </cell>
          <cell r="G30">
            <v>32080</v>
          </cell>
        </row>
        <row r="31">
          <cell r="A31" t="str">
            <v>01.1313</v>
          </cell>
          <cell r="B31" t="str">
            <v>01.1313</v>
          </cell>
          <cell r="D31" t="str">
            <v xml:space="preserve">                                      : 3 caây</v>
          </cell>
          <cell r="E31" t="str">
            <v>100m2</v>
          </cell>
          <cell r="G31">
            <v>36936</v>
          </cell>
        </row>
        <row r="32">
          <cell r="A32" t="str">
            <v>01.1314</v>
          </cell>
          <cell r="B32" t="str">
            <v>01.1314</v>
          </cell>
          <cell r="D32" t="str">
            <v xml:space="preserve">                                      : 5 caây</v>
          </cell>
          <cell r="E32" t="str">
            <v>100m2</v>
          </cell>
          <cell r="G32">
            <v>44883</v>
          </cell>
        </row>
        <row r="33">
          <cell r="A33" t="str">
            <v>01.1315</v>
          </cell>
          <cell r="B33" t="str">
            <v>01.1315</v>
          </cell>
          <cell r="D33" t="str">
            <v xml:space="preserve">                                      &gt;  5 caây</v>
          </cell>
          <cell r="E33" t="str">
            <v>100m2</v>
          </cell>
          <cell r="G33">
            <v>56067</v>
          </cell>
        </row>
        <row r="34">
          <cell r="A34" t="str">
            <v>01.1321</v>
          </cell>
          <cell r="B34" t="str">
            <v>01.1321</v>
          </cell>
          <cell r="D34" t="str">
            <v>Söôøn doác &gt; 25 ñoä     : 0 caây</v>
          </cell>
          <cell r="E34" t="str">
            <v>100m2</v>
          </cell>
          <cell r="G34">
            <v>25752</v>
          </cell>
        </row>
        <row r="35">
          <cell r="A35" t="str">
            <v>01.1322</v>
          </cell>
          <cell r="B35" t="str">
            <v>01.1322</v>
          </cell>
          <cell r="D35" t="str">
            <v xml:space="preserve">                                     : 2 caây</v>
          </cell>
          <cell r="E35" t="str">
            <v>100m2</v>
          </cell>
          <cell r="G35">
            <v>36789</v>
          </cell>
        </row>
        <row r="36">
          <cell r="A36" t="str">
            <v>01.1323</v>
          </cell>
          <cell r="B36" t="str">
            <v>01.1323</v>
          </cell>
          <cell r="D36" t="str">
            <v xml:space="preserve">                                      : 3 caây</v>
          </cell>
          <cell r="E36" t="str">
            <v>100m2</v>
          </cell>
          <cell r="G36">
            <v>42381</v>
          </cell>
        </row>
        <row r="37">
          <cell r="A37" t="str">
            <v>01.1324</v>
          </cell>
          <cell r="B37" t="str">
            <v>01.1324</v>
          </cell>
          <cell r="D37" t="str">
            <v xml:space="preserve">                                      : 5 caây</v>
          </cell>
          <cell r="E37" t="str">
            <v>100m2</v>
          </cell>
          <cell r="G37">
            <v>51505</v>
          </cell>
        </row>
        <row r="38">
          <cell r="A38" t="str">
            <v>01.1325</v>
          </cell>
          <cell r="B38" t="str">
            <v>01.1325</v>
          </cell>
          <cell r="D38" t="str">
            <v xml:space="preserve">                                      &gt;  5 caây</v>
          </cell>
          <cell r="E38" t="str">
            <v>100m2</v>
          </cell>
          <cell r="G38">
            <v>65779</v>
          </cell>
        </row>
        <row r="39">
          <cell r="A39" t="str">
            <v>01.1331</v>
          </cell>
          <cell r="B39" t="str">
            <v>01.1331</v>
          </cell>
          <cell r="D39" t="str">
            <v>Sình laày                         : 0 caây</v>
          </cell>
          <cell r="E39" t="str">
            <v>100m2</v>
          </cell>
          <cell r="G39">
            <v>29284</v>
          </cell>
        </row>
        <row r="40">
          <cell r="A40" t="str">
            <v>01.1332</v>
          </cell>
          <cell r="B40" t="str">
            <v>01.1332</v>
          </cell>
          <cell r="D40" t="str">
            <v xml:space="preserve">                                     : 2 caây</v>
          </cell>
          <cell r="E40" t="str">
            <v>100m2</v>
          </cell>
          <cell r="G40">
            <v>41645</v>
          </cell>
        </row>
        <row r="41">
          <cell r="A41" t="str">
            <v>01.1333</v>
          </cell>
          <cell r="B41" t="str">
            <v>01.1333</v>
          </cell>
          <cell r="D41" t="str">
            <v xml:space="preserve">                                      : 3 caây</v>
          </cell>
          <cell r="E41" t="str">
            <v>100m2</v>
          </cell>
          <cell r="G41">
            <v>47973</v>
          </cell>
        </row>
        <row r="42">
          <cell r="A42" t="str">
            <v>01.1334</v>
          </cell>
          <cell r="B42" t="str">
            <v>01.1334</v>
          </cell>
          <cell r="D42" t="str">
            <v xml:space="preserve">                                      : 5 caây</v>
          </cell>
          <cell r="E42" t="str">
            <v>100m2</v>
          </cell>
          <cell r="G42">
            <v>58421</v>
          </cell>
        </row>
        <row r="43">
          <cell r="A43" t="str">
            <v>01.1335</v>
          </cell>
          <cell r="B43" t="str">
            <v>01.1335</v>
          </cell>
          <cell r="D43" t="str">
            <v xml:space="preserve">                                      &gt;  5 caây</v>
          </cell>
          <cell r="E43" t="str">
            <v>100m2</v>
          </cell>
          <cell r="G43">
            <v>72843</v>
          </cell>
        </row>
        <row r="44">
          <cell r="A44" t="str">
            <v>01.1411</v>
          </cell>
          <cell r="B44" t="str">
            <v>01.1411</v>
          </cell>
          <cell r="C44" t="str">
            <v xml:space="preserve">Coâng taùc phaùt tuyeán loaïi IV , maät ñoä caây </v>
          </cell>
          <cell r="D44" t="str">
            <v>Töông ñoái baèng phaúng : 0 caây</v>
          </cell>
          <cell r="E44" t="str">
            <v>100m2</v>
          </cell>
          <cell r="G44">
            <v>24575</v>
          </cell>
        </row>
        <row r="45">
          <cell r="A45" t="str">
            <v>01.1412</v>
          </cell>
          <cell r="B45" t="str">
            <v>01.1412</v>
          </cell>
          <cell r="C45" t="str">
            <v>tieâu chuaån treân 100m2</v>
          </cell>
          <cell r="D45" t="str">
            <v xml:space="preserve">                                     : 2 caây</v>
          </cell>
          <cell r="E45" t="str">
            <v>100m2</v>
          </cell>
          <cell r="G45">
            <v>34876</v>
          </cell>
        </row>
        <row r="46">
          <cell r="A46" t="str">
            <v>01.1413</v>
          </cell>
          <cell r="B46" t="str">
            <v>01.1413</v>
          </cell>
          <cell r="D46" t="str">
            <v xml:space="preserve">                                      : 3 caây</v>
          </cell>
          <cell r="E46" t="str">
            <v>100m2</v>
          </cell>
          <cell r="G46">
            <v>40321</v>
          </cell>
        </row>
        <row r="47">
          <cell r="A47" t="str">
            <v>01.1421</v>
          </cell>
          <cell r="B47" t="str">
            <v>01.1421</v>
          </cell>
          <cell r="D47" t="str">
            <v>Söôøn doác &gt; 25 ñoä       : 0 caây</v>
          </cell>
          <cell r="E47" t="str">
            <v>100m2</v>
          </cell>
          <cell r="G47">
            <v>28254</v>
          </cell>
        </row>
        <row r="48">
          <cell r="A48" t="str">
            <v>01.1422</v>
          </cell>
          <cell r="B48" t="str">
            <v>01.1422</v>
          </cell>
          <cell r="D48" t="str">
            <v xml:space="preserve">                                     : 2 caây</v>
          </cell>
          <cell r="E48" t="str">
            <v>100m2</v>
          </cell>
          <cell r="G48">
            <v>39880</v>
          </cell>
        </row>
        <row r="49">
          <cell r="A49" t="str">
            <v>01.1423</v>
          </cell>
          <cell r="B49" t="str">
            <v>01.1423</v>
          </cell>
          <cell r="D49" t="str">
            <v xml:space="preserve">                                      : 3 caây</v>
          </cell>
          <cell r="E49" t="str">
            <v>100m2</v>
          </cell>
          <cell r="G49">
            <v>46207</v>
          </cell>
        </row>
        <row r="50">
          <cell r="A50" t="str">
            <v>01.1431</v>
          </cell>
          <cell r="B50" t="str">
            <v>01.1431</v>
          </cell>
          <cell r="D50" t="str">
            <v>Sình laày                       : 0 caây</v>
          </cell>
          <cell r="E50" t="str">
            <v>100m2</v>
          </cell>
          <cell r="G50">
            <v>31933</v>
          </cell>
        </row>
        <row r="51">
          <cell r="A51" t="str">
            <v>01.1432</v>
          </cell>
          <cell r="B51" t="str">
            <v>01.1432</v>
          </cell>
          <cell r="D51" t="str">
            <v xml:space="preserve">                                     : 2 caây</v>
          </cell>
          <cell r="E51" t="str">
            <v>100m2</v>
          </cell>
          <cell r="G51">
            <v>45324</v>
          </cell>
        </row>
        <row r="52">
          <cell r="A52" t="str">
            <v>01.1433</v>
          </cell>
          <cell r="B52" t="str">
            <v>01.1433</v>
          </cell>
          <cell r="D52" t="str">
            <v xml:space="preserve">                                      : 3 caây</v>
          </cell>
          <cell r="E52" t="str">
            <v>100m2</v>
          </cell>
          <cell r="G52">
            <v>52388</v>
          </cell>
        </row>
        <row r="53">
          <cell r="A53" t="str">
            <v>01.2111</v>
          </cell>
          <cell r="B53" t="str">
            <v>01.2111</v>
          </cell>
          <cell r="C53" t="str">
            <v>CHAËT CAÂY BAÈNG THUÛ COÂNG</v>
          </cell>
          <cell r="D53" t="str">
            <v>Ñöôøng kính caây &lt;= 20cm</v>
          </cell>
          <cell r="E53" t="str">
            <v>Caây</v>
          </cell>
          <cell r="G53">
            <v>1913</v>
          </cell>
        </row>
        <row r="54">
          <cell r="A54" t="str">
            <v>01.2112</v>
          </cell>
          <cell r="B54" t="str">
            <v>01.2112</v>
          </cell>
          <cell r="C54" t="str">
            <v xml:space="preserve">Chaët caây ôû ñòa hình töông ñoái </v>
          </cell>
          <cell r="D54" t="str">
            <v xml:space="preserve">       &lt;= 30cm</v>
          </cell>
          <cell r="E54" t="str">
            <v>Caây</v>
          </cell>
          <cell r="G54">
            <v>3679</v>
          </cell>
        </row>
        <row r="55">
          <cell r="A55" t="str">
            <v>01.2113</v>
          </cell>
          <cell r="B55" t="str">
            <v>01.2113</v>
          </cell>
          <cell r="C55" t="str">
            <v xml:space="preserve"> baèng phaúng</v>
          </cell>
          <cell r="D55" t="str">
            <v xml:space="preserve">       &lt;= 40cm</v>
          </cell>
          <cell r="E55" t="str">
            <v>Caây</v>
          </cell>
          <cell r="G55">
            <v>7652</v>
          </cell>
        </row>
        <row r="56">
          <cell r="A56" t="str">
            <v>01.2114</v>
          </cell>
          <cell r="B56" t="str">
            <v>01.2114</v>
          </cell>
          <cell r="D56" t="str">
            <v xml:space="preserve">       &lt;= 50cm</v>
          </cell>
          <cell r="E56" t="str">
            <v>Caây</v>
          </cell>
          <cell r="G56">
            <v>14421</v>
          </cell>
        </row>
        <row r="57">
          <cell r="A57" t="str">
            <v>01.2115</v>
          </cell>
          <cell r="B57" t="str">
            <v>01.2115</v>
          </cell>
          <cell r="D57" t="str">
            <v xml:space="preserve">       &lt;= 60cm</v>
          </cell>
          <cell r="E57" t="str">
            <v>Caây</v>
          </cell>
          <cell r="G57">
            <v>31344</v>
          </cell>
        </row>
        <row r="58">
          <cell r="A58" t="str">
            <v>01.2116</v>
          </cell>
          <cell r="B58" t="str">
            <v>01.2116</v>
          </cell>
          <cell r="D58" t="str">
            <v xml:space="preserve">       &lt;= 70cm</v>
          </cell>
          <cell r="E58" t="str">
            <v>Caây</v>
          </cell>
          <cell r="G58">
            <v>75050</v>
          </cell>
        </row>
        <row r="59">
          <cell r="A59" t="str">
            <v>01.2117</v>
          </cell>
          <cell r="B59" t="str">
            <v>01.2117</v>
          </cell>
          <cell r="D59" t="str">
            <v xml:space="preserve">       &gt; 70cm</v>
          </cell>
          <cell r="E59" t="str">
            <v>Caây</v>
          </cell>
          <cell r="G59">
            <v>141859</v>
          </cell>
        </row>
        <row r="60">
          <cell r="A60" t="str">
            <v>01.2121</v>
          </cell>
          <cell r="B60" t="str">
            <v>01.2121</v>
          </cell>
          <cell r="C60" t="str">
            <v>Chaët caây ôû söôøn ñoài doác &gt; 25 ñoä</v>
          </cell>
          <cell r="D60" t="str">
            <v>Ñöôøng kính caây &lt;= 20cm</v>
          </cell>
          <cell r="E60" t="str">
            <v>Caây</v>
          </cell>
          <cell r="G60">
            <v>2207</v>
          </cell>
        </row>
        <row r="61">
          <cell r="A61" t="str">
            <v>01.2122</v>
          </cell>
          <cell r="B61" t="str">
            <v>01.2122</v>
          </cell>
          <cell r="D61" t="str">
            <v xml:space="preserve">       &lt;= 30cm</v>
          </cell>
          <cell r="E61" t="str">
            <v>Caây</v>
          </cell>
          <cell r="G61">
            <v>4120</v>
          </cell>
        </row>
        <row r="62">
          <cell r="A62" t="str">
            <v>01.2123</v>
          </cell>
          <cell r="B62" t="str">
            <v>01.2123</v>
          </cell>
          <cell r="D62" t="str">
            <v xml:space="preserve">       &lt;= 40cm</v>
          </cell>
          <cell r="E62" t="str">
            <v>Caây</v>
          </cell>
          <cell r="G62">
            <v>8977</v>
          </cell>
        </row>
        <row r="63">
          <cell r="A63" t="str">
            <v>01.2124</v>
          </cell>
          <cell r="B63" t="str">
            <v>01.2124</v>
          </cell>
          <cell r="D63" t="str">
            <v xml:space="preserve">       &lt;= 50cm</v>
          </cell>
          <cell r="E63" t="str">
            <v>Caây</v>
          </cell>
          <cell r="G63">
            <v>16334</v>
          </cell>
        </row>
        <row r="64">
          <cell r="A64" t="str">
            <v>01.2125</v>
          </cell>
          <cell r="B64" t="str">
            <v>01.2125</v>
          </cell>
          <cell r="D64" t="str">
            <v xml:space="preserve">       &lt;= 60cm</v>
          </cell>
          <cell r="E64" t="str">
            <v>Caây</v>
          </cell>
          <cell r="G64">
            <v>45913</v>
          </cell>
        </row>
        <row r="65">
          <cell r="A65" t="str">
            <v>01.2126</v>
          </cell>
          <cell r="B65" t="str">
            <v>01.2126</v>
          </cell>
          <cell r="D65" t="str">
            <v xml:space="preserve">       &lt;= 70cm</v>
          </cell>
          <cell r="E65" t="str">
            <v>Caây</v>
          </cell>
          <cell r="G65">
            <v>98448</v>
          </cell>
        </row>
        <row r="66">
          <cell r="A66" t="str">
            <v>01.2127</v>
          </cell>
          <cell r="B66" t="str">
            <v>01.2127</v>
          </cell>
          <cell r="D66" t="str">
            <v xml:space="preserve">       &gt; 70cm</v>
          </cell>
          <cell r="E66" t="str">
            <v>Caây</v>
          </cell>
          <cell r="G66">
            <v>161873</v>
          </cell>
        </row>
        <row r="67">
          <cell r="A67" t="str">
            <v>01.2211</v>
          </cell>
          <cell r="B67" t="str">
            <v>01.2211</v>
          </cell>
          <cell r="C67" t="str">
            <v>CHAËT CAÂY BAÈNG MAÙY 
CAÀM TAY</v>
          </cell>
          <cell r="D67" t="str">
            <v>Ñöôøng kính caây &lt;= 20cm</v>
          </cell>
          <cell r="E67" t="str">
            <v>Caây</v>
          </cell>
          <cell r="G67">
            <v>1030</v>
          </cell>
          <cell r="H67">
            <v>3900</v>
          </cell>
        </row>
        <row r="68">
          <cell r="A68" t="str">
            <v>01.2212</v>
          </cell>
          <cell r="B68" t="str">
            <v>01.2212</v>
          </cell>
          <cell r="C68" t="str">
            <v xml:space="preserve">Chaët caây ôû ñòa hình töông ñoái </v>
          </cell>
          <cell r="D68" t="str">
            <v xml:space="preserve">       &lt;= 30cm</v>
          </cell>
          <cell r="E68" t="str">
            <v>Caây</v>
          </cell>
          <cell r="G68">
            <v>1913</v>
          </cell>
          <cell r="H68">
            <v>4964</v>
          </cell>
        </row>
        <row r="69">
          <cell r="A69" t="str">
            <v>01.2213</v>
          </cell>
          <cell r="B69" t="str">
            <v>01.2213</v>
          </cell>
          <cell r="C69" t="str">
            <v xml:space="preserve"> baèng phaúng</v>
          </cell>
          <cell r="D69" t="str">
            <v xml:space="preserve">       &lt;= 40cm</v>
          </cell>
          <cell r="E69" t="str">
            <v>Caây</v>
          </cell>
          <cell r="G69">
            <v>3826</v>
          </cell>
          <cell r="H69">
            <v>6382</v>
          </cell>
        </row>
        <row r="70">
          <cell r="A70" t="str">
            <v>01.2214</v>
          </cell>
          <cell r="B70" t="str">
            <v>01.2214</v>
          </cell>
          <cell r="D70" t="str">
            <v xml:space="preserve">       &lt;= 50cm</v>
          </cell>
          <cell r="E70" t="str">
            <v>Caây</v>
          </cell>
          <cell r="G70">
            <v>7211</v>
          </cell>
          <cell r="H70">
            <v>8510</v>
          </cell>
        </row>
        <row r="71">
          <cell r="A71" t="str">
            <v>01.2215</v>
          </cell>
          <cell r="B71" t="str">
            <v>01.2215</v>
          </cell>
          <cell r="D71" t="str">
            <v xml:space="preserve">       &lt;= 60cm</v>
          </cell>
          <cell r="E71" t="str">
            <v>Caây</v>
          </cell>
          <cell r="G71">
            <v>15746</v>
          </cell>
          <cell r="H71">
            <v>10992</v>
          </cell>
        </row>
        <row r="72">
          <cell r="A72" t="str">
            <v>01.2216</v>
          </cell>
          <cell r="B72" t="str">
            <v>01.2216</v>
          </cell>
          <cell r="D72" t="str">
            <v xml:space="preserve">       &lt;= 70cm</v>
          </cell>
          <cell r="E72" t="str">
            <v>Caây</v>
          </cell>
          <cell r="G72">
            <v>37525</v>
          </cell>
          <cell r="H72">
            <v>14183</v>
          </cell>
        </row>
        <row r="73">
          <cell r="A73" t="str">
            <v>01.2217</v>
          </cell>
          <cell r="B73" t="str">
            <v>01.2217</v>
          </cell>
          <cell r="D73" t="str">
            <v xml:space="preserve">       &gt; 70cm</v>
          </cell>
          <cell r="E73" t="str">
            <v>Caây</v>
          </cell>
          <cell r="G73">
            <v>70930</v>
          </cell>
          <cell r="H73">
            <v>18438</v>
          </cell>
        </row>
        <row r="74">
          <cell r="A74" t="str">
            <v>01.2221</v>
          </cell>
          <cell r="B74" t="str">
            <v>01.2221</v>
          </cell>
          <cell r="C74" t="str">
            <v>Chaët caây ôû söôøn ñoài doác &gt; 25 ñoä</v>
          </cell>
          <cell r="D74" t="str">
            <v>Ñöôøng kính caây &lt;= 20cm</v>
          </cell>
          <cell r="E74" t="str">
            <v>Caây</v>
          </cell>
          <cell r="G74">
            <v>1177</v>
          </cell>
          <cell r="H74">
            <v>4609</v>
          </cell>
        </row>
        <row r="75">
          <cell r="A75" t="str">
            <v>01.2222</v>
          </cell>
          <cell r="B75" t="str">
            <v>01.2222</v>
          </cell>
          <cell r="D75" t="str">
            <v xml:space="preserve">       &lt;= 30cm</v>
          </cell>
          <cell r="E75" t="str">
            <v>Caây</v>
          </cell>
          <cell r="G75">
            <v>2207</v>
          </cell>
          <cell r="H75">
            <v>5673</v>
          </cell>
        </row>
        <row r="76">
          <cell r="A76" t="str">
            <v>01.2223</v>
          </cell>
          <cell r="B76" t="str">
            <v>01.2223</v>
          </cell>
          <cell r="D76" t="str">
            <v xml:space="preserve">       &lt;= 40cm</v>
          </cell>
          <cell r="E76" t="str">
            <v>Caây</v>
          </cell>
          <cell r="G76">
            <v>4562</v>
          </cell>
          <cell r="H76">
            <v>7801</v>
          </cell>
        </row>
        <row r="77">
          <cell r="A77" t="str">
            <v>01.2224</v>
          </cell>
          <cell r="B77" t="str">
            <v>01.2224</v>
          </cell>
          <cell r="D77" t="str">
            <v xml:space="preserve">       &lt;= 50cm</v>
          </cell>
          <cell r="E77" t="str">
            <v>Caây</v>
          </cell>
          <cell r="G77">
            <v>8241</v>
          </cell>
          <cell r="H77">
            <v>9928</v>
          </cell>
        </row>
        <row r="78">
          <cell r="A78" t="str">
            <v>01.2225</v>
          </cell>
          <cell r="B78" t="str">
            <v>01.2225</v>
          </cell>
          <cell r="D78" t="str">
            <v xml:space="preserve">       &lt;= 60cm</v>
          </cell>
          <cell r="E78" t="str">
            <v>Caây</v>
          </cell>
          <cell r="G78">
            <v>18100</v>
          </cell>
          <cell r="H78">
            <v>13119</v>
          </cell>
        </row>
        <row r="79">
          <cell r="A79" t="str">
            <v>01.2226</v>
          </cell>
          <cell r="B79" t="str">
            <v>01.2226</v>
          </cell>
          <cell r="D79" t="str">
            <v xml:space="preserve">       &lt;= 70cm</v>
          </cell>
          <cell r="E79" t="str">
            <v>Caây</v>
          </cell>
          <cell r="G79">
            <v>43117</v>
          </cell>
          <cell r="H79">
            <v>17019</v>
          </cell>
        </row>
        <row r="80">
          <cell r="A80" t="str">
            <v>01.2227</v>
          </cell>
          <cell r="B80" t="str">
            <v>01.2227</v>
          </cell>
          <cell r="D80" t="str">
            <v xml:space="preserve">       &gt; 70cm</v>
          </cell>
          <cell r="E80" t="str">
            <v>Caây</v>
          </cell>
          <cell r="G80">
            <v>80936</v>
          </cell>
          <cell r="H80">
            <v>21983</v>
          </cell>
        </row>
        <row r="81">
          <cell r="A81" t="str">
            <v>01.3101</v>
          </cell>
          <cell r="B81" t="str">
            <v>01.3101</v>
          </cell>
          <cell r="C81" t="str">
            <v>ÑAØO GOÁC CAÂY TAÏI VÒ TRÍ 
THI COÂNG MOÙNG</v>
          </cell>
          <cell r="D81" t="str">
            <v>Ñöôøng kính caây &lt;= 20cm</v>
          </cell>
          <cell r="E81" t="str">
            <v>Goác caây</v>
          </cell>
          <cell r="G81">
            <v>2796</v>
          </cell>
        </row>
        <row r="82">
          <cell r="A82" t="str">
            <v>01.3102</v>
          </cell>
          <cell r="B82" t="str">
            <v>01.3102</v>
          </cell>
          <cell r="C82" t="str">
            <v>Ñòa hình töông ñoái baèng phaúng</v>
          </cell>
          <cell r="D82" t="str">
            <v xml:space="preserve">       &lt;= 30cm</v>
          </cell>
          <cell r="E82" t="str">
            <v>Goác caây</v>
          </cell>
          <cell r="G82">
            <v>5298</v>
          </cell>
        </row>
        <row r="83">
          <cell r="A83" t="str">
            <v>01.3103</v>
          </cell>
          <cell r="B83" t="str">
            <v>01.3103</v>
          </cell>
          <cell r="D83" t="str">
            <v xml:space="preserve">       &lt;= 40cm</v>
          </cell>
          <cell r="E83" t="str">
            <v>Goác caây</v>
          </cell>
          <cell r="G83">
            <v>9860</v>
          </cell>
        </row>
        <row r="84">
          <cell r="A84" t="str">
            <v>01.3104</v>
          </cell>
          <cell r="B84" t="str">
            <v>01.3104</v>
          </cell>
          <cell r="D84" t="str">
            <v xml:space="preserve">       &lt;= 50cm</v>
          </cell>
          <cell r="E84" t="str">
            <v>Goác caây</v>
          </cell>
          <cell r="G84">
            <v>19130</v>
          </cell>
        </row>
        <row r="85">
          <cell r="A85" t="str">
            <v>01.3105</v>
          </cell>
          <cell r="B85" t="str">
            <v>01.3105</v>
          </cell>
          <cell r="D85" t="str">
            <v xml:space="preserve">       &lt;= 60cm</v>
          </cell>
          <cell r="E85" t="str">
            <v>Goác caây</v>
          </cell>
          <cell r="G85">
            <v>45619</v>
          </cell>
          <cell r="H85">
            <v>0</v>
          </cell>
        </row>
        <row r="86">
          <cell r="A86" t="str">
            <v>01.3106</v>
          </cell>
          <cell r="B86" t="str">
            <v>01.3106</v>
          </cell>
          <cell r="D86" t="str">
            <v xml:space="preserve">       &lt;= 70cm</v>
          </cell>
          <cell r="E86" t="str">
            <v>Goác caây</v>
          </cell>
          <cell r="G86">
            <v>85645</v>
          </cell>
        </row>
        <row r="87">
          <cell r="A87" t="str">
            <v>01.3107</v>
          </cell>
          <cell r="B87" t="str">
            <v>01.3107</v>
          </cell>
          <cell r="D87" t="str">
            <v xml:space="preserve">       &gt; 70cm</v>
          </cell>
          <cell r="E87" t="str">
            <v>Goác caây</v>
          </cell>
          <cell r="G87">
            <v>153485</v>
          </cell>
        </row>
        <row r="88">
          <cell r="A88" t="str">
            <v>01.3201</v>
          </cell>
          <cell r="B88" t="str">
            <v>01.3201</v>
          </cell>
          <cell r="C88" t="str">
            <v>Ñòa hình söôøn ñoài doác &gt; 25 ñoä</v>
          </cell>
          <cell r="D88" t="str">
            <v>Ñöôøng kính caây &lt;= 20cm</v>
          </cell>
          <cell r="E88" t="str">
            <v>Goác caây</v>
          </cell>
          <cell r="G88">
            <v>3237</v>
          </cell>
        </row>
        <row r="89">
          <cell r="A89" t="str">
            <v>01.3202</v>
          </cell>
          <cell r="B89" t="str">
            <v>01.3202</v>
          </cell>
          <cell r="D89" t="str">
            <v xml:space="preserve">       &lt;= 30cm</v>
          </cell>
          <cell r="E89" t="str">
            <v>Goác caây</v>
          </cell>
          <cell r="G89">
            <v>6136</v>
          </cell>
        </row>
        <row r="90">
          <cell r="A90" t="str">
            <v>01.3203</v>
          </cell>
          <cell r="B90" t="str">
            <v>01.3203</v>
          </cell>
          <cell r="D90" t="str">
            <v xml:space="preserve">       &lt;= 40cm</v>
          </cell>
          <cell r="E90" t="str">
            <v>Goác caây</v>
          </cell>
          <cell r="G90">
            <v>11331</v>
          </cell>
        </row>
        <row r="91">
          <cell r="A91" t="str">
            <v>01.3204</v>
          </cell>
          <cell r="B91" t="str">
            <v>01.3204</v>
          </cell>
          <cell r="D91" t="str">
            <v xml:space="preserve">       &lt;= 50cm</v>
          </cell>
          <cell r="E91" t="str">
            <v>Goác caây</v>
          </cell>
          <cell r="G91">
            <v>21926</v>
          </cell>
        </row>
        <row r="92">
          <cell r="A92" t="str">
            <v>01.3205</v>
          </cell>
          <cell r="B92" t="str">
            <v>01.3205</v>
          </cell>
          <cell r="D92" t="str">
            <v xml:space="preserve">       &lt;= 60cm</v>
          </cell>
          <cell r="E92" t="str">
            <v>Goác caây</v>
          </cell>
          <cell r="G92">
            <v>52388</v>
          </cell>
        </row>
        <row r="93">
          <cell r="A93" t="str">
            <v>01.3206</v>
          </cell>
          <cell r="B93" t="str">
            <v>01.3206</v>
          </cell>
          <cell r="D93" t="str">
            <v xml:space="preserve">       &lt;= 70cm</v>
          </cell>
          <cell r="E93" t="str">
            <v>Goác caây</v>
          </cell>
          <cell r="G93">
            <v>98448</v>
          </cell>
        </row>
        <row r="94">
          <cell r="A94" t="str">
            <v>01.3207</v>
          </cell>
          <cell r="B94" t="str">
            <v>01.3207</v>
          </cell>
          <cell r="D94" t="str">
            <v xml:space="preserve">       &gt; 70cm</v>
          </cell>
          <cell r="E94" t="str">
            <v>Goác caây</v>
          </cell>
          <cell r="G94">
            <v>176441</v>
          </cell>
        </row>
        <row r="95">
          <cell r="A95" t="str">
            <v>01.4101</v>
          </cell>
          <cell r="B95" t="str">
            <v>01.4101</v>
          </cell>
          <cell r="C95" t="str">
            <v>ÑAØO BUÏI CAÂY TAÏI VÒ TRÍ THI 
COÂNG MOÙNG COÄT</v>
          </cell>
          <cell r="D95" t="str">
            <v>Ñaøo buïi caây khaùc : Ñöôøng kính  &lt;= 30cm</v>
          </cell>
          <cell r="E95" t="str">
            <v>Buïi</v>
          </cell>
          <cell r="G95">
            <v>8535</v>
          </cell>
        </row>
        <row r="96">
          <cell r="A96" t="str">
            <v>01.4102</v>
          </cell>
          <cell r="B96" t="str">
            <v>01.4102</v>
          </cell>
          <cell r="C96" t="str">
            <v>Ñòa hình töông ñoái baèng phaúng</v>
          </cell>
          <cell r="D96" t="str">
            <v xml:space="preserve">                            : Ñöôøng kính &gt; 30cm</v>
          </cell>
          <cell r="E96" t="str">
            <v>Buïi</v>
          </cell>
          <cell r="G96">
            <v>10595</v>
          </cell>
        </row>
        <row r="97">
          <cell r="A97" t="str">
            <v>01.4103</v>
          </cell>
          <cell r="B97" t="str">
            <v>01.4103</v>
          </cell>
          <cell r="D97" t="str">
            <v>Ñaøo buïi tre : Ñöôøng kính  &lt;= 50cm</v>
          </cell>
          <cell r="E97" t="str">
            <v>Buïi</v>
          </cell>
          <cell r="G97">
            <v>33846</v>
          </cell>
        </row>
        <row r="98">
          <cell r="A98" t="str">
            <v>01.4104</v>
          </cell>
          <cell r="B98" t="str">
            <v>01.4104</v>
          </cell>
          <cell r="D98" t="str">
            <v xml:space="preserve">                    : Ñöôøng kính  &lt;= 70cm</v>
          </cell>
          <cell r="E98" t="str">
            <v>Buïi</v>
          </cell>
          <cell r="G98">
            <v>50769</v>
          </cell>
        </row>
        <row r="99">
          <cell r="A99" t="str">
            <v>01.4105</v>
          </cell>
          <cell r="B99" t="str">
            <v>01.4105</v>
          </cell>
          <cell r="D99" t="str">
            <v xml:space="preserve">                    :Ñöôøng kính  &lt;= 90cm</v>
          </cell>
          <cell r="E99" t="str">
            <v>Buïi</v>
          </cell>
          <cell r="G99">
            <v>76227</v>
          </cell>
        </row>
        <row r="100">
          <cell r="A100" t="str">
            <v>01.4106</v>
          </cell>
          <cell r="B100" t="str">
            <v>01.4106</v>
          </cell>
          <cell r="D100" t="str">
            <v xml:space="preserve">                        :Ñöôøng kính  &lt;= 110cm</v>
          </cell>
          <cell r="E100" t="str">
            <v>Buïi</v>
          </cell>
          <cell r="G100">
            <v>114194</v>
          </cell>
        </row>
        <row r="101">
          <cell r="A101" t="str">
            <v>01.4107</v>
          </cell>
          <cell r="B101" t="str">
            <v>01.4107</v>
          </cell>
          <cell r="D101" t="str">
            <v xml:space="preserve">                      :Ñöôøng kính  &gt; 110cm</v>
          </cell>
          <cell r="E101" t="str">
            <v>Buïi</v>
          </cell>
          <cell r="G101">
            <v>171291</v>
          </cell>
        </row>
        <row r="102">
          <cell r="A102" t="str">
            <v>01.4201</v>
          </cell>
          <cell r="B102" t="str">
            <v>01.4201</v>
          </cell>
          <cell r="C102" t="str">
            <v>Ñòa hình söôøn ñoài doác &gt; 25 ñoä</v>
          </cell>
          <cell r="D102" t="str">
            <v>Ñaøo buïi caây khaùc : Ñöôøng kính  &lt;= 30cm</v>
          </cell>
          <cell r="E102" t="str">
            <v>Buïi</v>
          </cell>
          <cell r="G102">
            <v>8535</v>
          </cell>
        </row>
        <row r="103">
          <cell r="A103" t="str">
            <v>01.4202</v>
          </cell>
          <cell r="B103" t="str">
            <v>01.4202</v>
          </cell>
          <cell r="D103" t="str">
            <v xml:space="preserve">                            : Ñöôøng kính &gt; 30cm</v>
          </cell>
          <cell r="E103" t="str">
            <v>Buïi</v>
          </cell>
          <cell r="G103">
            <v>12214</v>
          </cell>
        </row>
        <row r="104">
          <cell r="A104" t="str">
            <v>01.4203</v>
          </cell>
          <cell r="B104" t="str">
            <v>01.4203</v>
          </cell>
          <cell r="D104" t="str">
            <v>Ñaøo buïi tre : Ñöôøng kính  &lt;= 50cm</v>
          </cell>
          <cell r="E104" t="str">
            <v>Buïi</v>
          </cell>
          <cell r="G104">
            <v>38997</v>
          </cell>
        </row>
        <row r="105">
          <cell r="A105" t="str">
            <v>01.4204</v>
          </cell>
          <cell r="B105" t="str">
            <v>01.4204</v>
          </cell>
          <cell r="D105" t="str">
            <v xml:space="preserve">                    : Ñöôøng kính  &lt;= 70cm</v>
          </cell>
          <cell r="E105" t="str">
            <v>Buïi</v>
          </cell>
          <cell r="G105">
            <v>58568</v>
          </cell>
        </row>
        <row r="106">
          <cell r="A106" t="str">
            <v>01.4205</v>
          </cell>
          <cell r="B106" t="str">
            <v>01.4205</v>
          </cell>
          <cell r="D106" t="str">
            <v xml:space="preserve">                    :Ñöôøng kính  &lt;= 90cm</v>
          </cell>
          <cell r="E106" t="str">
            <v>Buïi</v>
          </cell>
          <cell r="G106">
            <v>87706</v>
          </cell>
        </row>
        <row r="107">
          <cell r="A107" t="str">
            <v>01.4206</v>
          </cell>
          <cell r="B107" t="str">
            <v>01.4206</v>
          </cell>
          <cell r="D107" t="str">
            <v xml:space="preserve">                        :Ñöôøng kính  &lt;= 110cm</v>
          </cell>
          <cell r="E107" t="str">
            <v>Buïi</v>
          </cell>
          <cell r="G107">
            <v>131558</v>
          </cell>
        </row>
        <row r="108">
          <cell r="A108" t="str">
            <v>01.4207</v>
          </cell>
          <cell r="B108" t="str">
            <v>01.4207</v>
          </cell>
          <cell r="D108" t="str">
            <v xml:space="preserve">                      :Ñöôøng kính  &gt; 110cm</v>
          </cell>
          <cell r="E108" t="str">
            <v>Buïi</v>
          </cell>
          <cell r="G108">
            <v>197485</v>
          </cell>
        </row>
        <row r="109">
          <cell r="A109" t="str">
            <v>01.5111</v>
          </cell>
          <cell r="B109" t="str">
            <v>01.5111</v>
          </cell>
          <cell r="C109" t="str">
            <v>LAØM ÑÖÔØNG TAÏM THI COÂNG
BAÈNG THUÛ COÂNG</v>
          </cell>
          <cell r="D109" t="str">
            <v>Ñaát caáp I</v>
          </cell>
          <cell r="E109" t="str">
            <v>m3</v>
          </cell>
          <cell r="G109">
            <v>10154</v>
          </cell>
        </row>
        <row r="110">
          <cell r="A110" t="str">
            <v>01.5112</v>
          </cell>
          <cell r="B110" t="str">
            <v>01.5112</v>
          </cell>
          <cell r="C110" t="str">
            <v>Toân taïo ñöôøng cuõ</v>
          </cell>
          <cell r="D110" t="str">
            <v>Ñaát caáp II</v>
          </cell>
          <cell r="E110" t="str">
            <v>m3</v>
          </cell>
          <cell r="G110">
            <v>11478</v>
          </cell>
        </row>
        <row r="111">
          <cell r="A111" t="str">
            <v>01.5113</v>
          </cell>
          <cell r="B111" t="str">
            <v>01.5113</v>
          </cell>
          <cell r="D111" t="str">
            <v>Ñaát caáp III</v>
          </cell>
          <cell r="E111" t="str">
            <v>m3</v>
          </cell>
          <cell r="G111">
            <v>13686</v>
          </cell>
        </row>
        <row r="112">
          <cell r="A112" t="str">
            <v>01.5114</v>
          </cell>
          <cell r="B112" t="str">
            <v>01.5114</v>
          </cell>
          <cell r="D112" t="str">
            <v>Ñaát caáp IV</v>
          </cell>
          <cell r="E112" t="str">
            <v>m3</v>
          </cell>
          <cell r="G112">
            <v>15893</v>
          </cell>
        </row>
        <row r="113">
          <cell r="A113" t="str">
            <v>01.5121</v>
          </cell>
          <cell r="B113" t="str">
            <v>01.5121</v>
          </cell>
          <cell r="C113" t="str">
            <v>Ñaøo san ñaát theo söôøn ñoài</v>
          </cell>
          <cell r="D113" t="str">
            <v>Ñaát caáp I</v>
          </cell>
          <cell r="E113" t="str">
            <v>m3</v>
          </cell>
          <cell r="G113">
            <v>7358</v>
          </cell>
        </row>
        <row r="114">
          <cell r="A114" t="str">
            <v>01.5122</v>
          </cell>
          <cell r="B114" t="str">
            <v>01.5122</v>
          </cell>
          <cell r="D114" t="str">
            <v>Ñaát caáp II</v>
          </cell>
          <cell r="E114" t="str">
            <v>m3</v>
          </cell>
          <cell r="G114">
            <v>8241</v>
          </cell>
        </row>
        <row r="115">
          <cell r="A115" t="str">
            <v>01.5123</v>
          </cell>
          <cell r="B115" t="str">
            <v>01.5123</v>
          </cell>
          <cell r="D115" t="str">
            <v>Ñaát caáp III</v>
          </cell>
          <cell r="E115" t="str">
            <v>m3</v>
          </cell>
          <cell r="G115">
            <v>11037</v>
          </cell>
        </row>
        <row r="116">
          <cell r="A116" t="str">
            <v>01.5124</v>
          </cell>
          <cell r="B116" t="str">
            <v>01.5124</v>
          </cell>
          <cell r="D116" t="str">
            <v>Ñaát caáp IV</v>
          </cell>
          <cell r="E116" t="str">
            <v>m3</v>
          </cell>
          <cell r="G116">
            <v>13391</v>
          </cell>
        </row>
        <row r="117">
          <cell r="A117" t="str">
            <v>01.5131</v>
          </cell>
          <cell r="B117" t="str">
            <v>01.5131</v>
          </cell>
          <cell r="C117" t="str">
            <v>Laøm ñöôøng môùi</v>
          </cell>
          <cell r="D117" t="str">
            <v>Ñaát caáp I</v>
          </cell>
          <cell r="E117" t="str">
            <v>m3</v>
          </cell>
          <cell r="G117">
            <v>11920</v>
          </cell>
        </row>
        <row r="118">
          <cell r="A118" t="str">
            <v>01.5132</v>
          </cell>
          <cell r="B118" t="str">
            <v>01.5132</v>
          </cell>
          <cell r="D118" t="str">
            <v>Ñaát caáp II</v>
          </cell>
          <cell r="E118" t="str">
            <v>m3</v>
          </cell>
          <cell r="G118">
            <v>12803</v>
          </cell>
        </row>
        <row r="119">
          <cell r="A119" t="str">
            <v>01.5133</v>
          </cell>
          <cell r="B119" t="str">
            <v>01.5133</v>
          </cell>
          <cell r="D119" t="str">
            <v>Ñaát caáp III</v>
          </cell>
          <cell r="E119" t="str">
            <v>m3</v>
          </cell>
          <cell r="G119">
            <v>16040</v>
          </cell>
        </row>
        <row r="120">
          <cell r="A120" t="str">
            <v>01.5134</v>
          </cell>
          <cell r="B120" t="str">
            <v>01.5134</v>
          </cell>
          <cell r="D120" t="str">
            <v>Ñaát caáp IV</v>
          </cell>
          <cell r="E120" t="str">
            <v>m3</v>
          </cell>
          <cell r="G120">
            <v>19425</v>
          </cell>
        </row>
        <row r="121">
          <cell r="A121" t="str">
            <v>01.5211</v>
          </cell>
          <cell r="B121" t="str">
            <v>01.5211</v>
          </cell>
          <cell r="C121" t="str">
            <v>LAØM ÑÖÔØNG TAÏM THI COÂNG
BAÈNG THUÛ COÂNG+ CÔ GIÔÙI</v>
          </cell>
          <cell r="D121" t="str">
            <v>Ñaát caáp I</v>
          </cell>
          <cell r="E121" t="str">
            <v>100m3</v>
          </cell>
          <cell r="G121">
            <v>41940</v>
          </cell>
          <cell r="H121">
            <v>234750</v>
          </cell>
        </row>
        <row r="122">
          <cell r="A122" t="str">
            <v>01.5212</v>
          </cell>
          <cell r="B122" t="str">
            <v>01.5212</v>
          </cell>
          <cell r="C122" t="str">
            <v>Laøm ñöôøng taïm baèng maùy uûi &lt;= 75 CV</v>
          </cell>
          <cell r="D122" t="str">
            <v>Ñaát caáp II</v>
          </cell>
          <cell r="E122" t="str">
            <v>100m3</v>
          </cell>
          <cell r="G122">
            <v>54742</v>
          </cell>
          <cell r="H122">
            <v>287292</v>
          </cell>
        </row>
        <row r="123">
          <cell r="A123" t="str">
            <v>01.5213</v>
          </cell>
          <cell r="B123" t="str">
            <v>01.5213</v>
          </cell>
          <cell r="D123" t="str">
            <v>Ñaát caáp III</v>
          </cell>
          <cell r="E123" t="str">
            <v>100m3</v>
          </cell>
          <cell r="G123">
            <v>65485</v>
          </cell>
          <cell r="H123">
            <v>345136</v>
          </cell>
        </row>
        <row r="124">
          <cell r="A124" t="str">
            <v>01.5214</v>
          </cell>
          <cell r="B124" t="str">
            <v>01.5214</v>
          </cell>
          <cell r="D124" t="str">
            <v>Ñaát caáp IV</v>
          </cell>
          <cell r="E124" t="str">
            <v>100m3</v>
          </cell>
          <cell r="G124">
            <v>79465</v>
          </cell>
          <cell r="H124">
            <v>456003</v>
          </cell>
        </row>
        <row r="125">
          <cell r="A125" t="str">
            <v>01.5221</v>
          </cell>
          <cell r="B125" t="str">
            <v>01.5221</v>
          </cell>
          <cell r="C125" t="str">
            <v>Laøm ñöôøng taïm baèng maùy uûi &lt;= 110CV</v>
          </cell>
          <cell r="D125" t="str">
            <v>Ñaát caáp I</v>
          </cell>
          <cell r="E125" t="str">
            <v>100m3</v>
          </cell>
          <cell r="F125">
            <v>0</v>
          </cell>
          <cell r="G125">
            <v>41940</v>
          </cell>
          <cell r="H125">
            <v>204382</v>
          </cell>
        </row>
        <row r="126">
          <cell r="A126" t="str">
            <v>01.5222</v>
          </cell>
          <cell r="B126" t="str">
            <v>01.5222</v>
          </cell>
          <cell r="D126" t="str">
            <v>Ñaát caáp II</v>
          </cell>
          <cell r="E126" t="str">
            <v>100m3</v>
          </cell>
          <cell r="G126">
            <v>54742</v>
          </cell>
          <cell r="H126">
            <v>250175</v>
          </cell>
        </row>
        <row r="127">
          <cell r="A127" t="str">
            <v>01.5223</v>
          </cell>
          <cell r="B127" t="str">
            <v>01.5223</v>
          </cell>
          <cell r="D127" t="str">
            <v>Ñaát caáp III</v>
          </cell>
          <cell r="E127" t="str">
            <v>100m3</v>
          </cell>
          <cell r="G127">
            <v>65485</v>
          </cell>
          <cell r="H127">
            <v>300789</v>
          </cell>
        </row>
        <row r="128">
          <cell r="A128" t="str">
            <v>01.5224</v>
          </cell>
          <cell r="B128" t="str">
            <v>01.5224</v>
          </cell>
          <cell r="D128" t="str">
            <v>Ñaát caáp IV</v>
          </cell>
          <cell r="E128" t="str">
            <v>100m3</v>
          </cell>
          <cell r="G128">
            <v>79465</v>
          </cell>
          <cell r="H128">
            <v>405872</v>
          </cell>
        </row>
        <row r="129">
          <cell r="A129" t="str">
            <v>01.5231</v>
          </cell>
          <cell r="B129" t="str">
            <v>01.5231</v>
          </cell>
          <cell r="C129" t="str">
            <v>Laøm ñöôøng taïm baèng maùy uûi &lt;= 140CV</v>
          </cell>
          <cell r="D129" t="str">
            <v>Ñaát caáp I</v>
          </cell>
          <cell r="E129" t="str">
            <v>100m3</v>
          </cell>
          <cell r="G129">
            <v>41940</v>
          </cell>
          <cell r="H129">
            <v>187511</v>
          </cell>
        </row>
        <row r="130">
          <cell r="A130" t="str">
            <v>01.5232</v>
          </cell>
          <cell r="B130" t="str">
            <v>01.5232</v>
          </cell>
          <cell r="D130" t="str">
            <v>Ñaát caáp II</v>
          </cell>
          <cell r="E130" t="str">
            <v>100m3</v>
          </cell>
          <cell r="G130">
            <v>54742</v>
          </cell>
          <cell r="H130">
            <v>233304</v>
          </cell>
        </row>
        <row r="131">
          <cell r="A131" t="str">
            <v>01.5233</v>
          </cell>
          <cell r="B131" t="str">
            <v>01.5233</v>
          </cell>
          <cell r="D131" t="str">
            <v>Ñaát caáp III</v>
          </cell>
          <cell r="E131" t="str">
            <v>100m3</v>
          </cell>
          <cell r="G131">
            <v>65485</v>
          </cell>
          <cell r="H131">
            <v>233304</v>
          </cell>
        </row>
        <row r="132">
          <cell r="A132" t="str">
            <v>01.5234</v>
          </cell>
          <cell r="B132" t="str">
            <v>01.5234</v>
          </cell>
          <cell r="D132" t="str">
            <v>Ñaát caáp IV</v>
          </cell>
          <cell r="E132" t="str">
            <v>100m3</v>
          </cell>
          <cell r="G132">
            <v>65485</v>
          </cell>
          <cell r="H132">
            <v>285364</v>
          </cell>
        </row>
        <row r="133">
          <cell r="A133" t="str">
            <v>01.6000</v>
          </cell>
          <cell r="B133" t="str">
            <v>01.6000</v>
          </cell>
          <cell r="C133" t="str">
            <v>LAØM CAÀU TAÏM</v>
          </cell>
          <cell r="D133" t="str">
            <v>Laøm caàu taïm trong moïi ñieàu kieän</v>
          </cell>
          <cell r="E133" t="str">
            <v>10m2</v>
          </cell>
          <cell r="F133">
            <v>236250</v>
          </cell>
          <cell r="G133">
            <v>47090</v>
          </cell>
        </row>
        <row r="134">
          <cell r="A134" t="str">
            <v>01.7000</v>
          </cell>
          <cell r="B134" t="str">
            <v>01.7000</v>
          </cell>
          <cell r="C134" t="str">
            <v>RAÛI ÑAÙ CHOÁNG LUÙN</v>
          </cell>
          <cell r="D134" t="str">
            <v>Raûi ñaù trong moïi ñieàu kieän</v>
          </cell>
          <cell r="E134" t="str">
            <v>m3</v>
          </cell>
          <cell r="F134">
            <v>125640</v>
          </cell>
          <cell r="G134">
            <v>16187</v>
          </cell>
        </row>
        <row r="135">
          <cell r="A135" t="str">
            <v>01.8111</v>
          </cell>
          <cell r="B135" t="str">
            <v>01.8111</v>
          </cell>
          <cell r="C135" t="str">
            <v>SAN MAËT BAÈNG THI COÂNG 
THUÛ COÂNG</v>
          </cell>
          <cell r="D135" t="str">
            <v>Ñaát caáp I</v>
          </cell>
          <cell r="E135" t="str">
            <v>m2</v>
          </cell>
          <cell r="G135">
            <v>736</v>
          </cell>
        </row>
        <row r="136">
          <cell r="A136" t="str">
            <v>01.8112</v>
          </cell>
          <cell r="B136" t="str">
            <v>01.8112</v>
          </cell>
          <cell r="C136" t="str">
            <v>San söûa maët baèng</v>
          </cell>
          <cell r="D136" t="str">
            <v>Ñaát caáp II</v>
          </cell>
          <cell r="E136" t="str">
            <v>m2</v>
          </cell>
          <cell r="G136">
            <v>883</v>
          </cell>
        </row>
        <row r="137">
          <cell r="A137" t="str">
            <v>01.8113</v>
          </cell>
          <cell r="B137" t="str">
            <v>01.8113</v>
          </cell>
          <cell r="D137" t="str">
            <v>Ñaát caáp III</v>
          </cell>
          <cell r="E137" t="str">
            <v>m2</v>
          </cell>
          <cell r="G137">
            <v>1030</v>
          </cell>
        </row>
        <row r="138">
          <cell r="A138" t="str">
            <v>01.8114</v>
          </cell>
          <cell r="B138" t="str">
            <v>01.8114</v>
          </cell>
          <cell r="D138" t="str">
            <v>Ñaát caáp IV</v>
          </cell>
          <cell r="E138" t="str">
            <v>m2</v>
          </cell>
          <cell r="G138">
            <v>1177</v>
          </cell>
        </row>
        <row r="139">
          <cell r="A139" t="str">
            <v>01.8121</v>
          </cell>
          <cell r="B139" t="str">
            <v>01.8121</v>
          </cell>
          <cell r="C139" t="str">
            <v>Ñaøo maët baèng</v>
          </cell>
          <cell r="D139" t="str">
            <v>Ñaát caáp I</v>
          </cell>
          <cell r="E139" t="str">
            <v>m3</v>
          </cell>
          <cell r="G139">
            <v>6769</v>
          </cell>
        </row>
        <row r="140">
          <cell r="A140" t="str">
            <v>01.8122</v>
          </cell>
          <cell r="B140" t="str">
            <v>01.8122</v>
          </cell>
          <cell r="D140" t="str">
            <v>Ñaát caáp II</v>
          </cell>
          <cell r="E140" t="str">
            <v>m3</v>
          </cell>
          <cell r="G140">
            <v>10742</v>
          </cell>
        </row>
        <row r="141">
          <cell r="A141" t="str">
            <v>01.8123</v>
          </cell>
          <cell r="B141" t="str">
            <v>01.8123</v>
          </cell>
          <cell r="D141" t="str">
            <v>Ñaát caáp III</v>
          </cell>
          <cell r="E141" t="str">
            <v>m3</v>
          </cell>
          <cell r="G141">
            <v>18395</v>
          </cell>
        </row>
        <row r="142">
          <cell r="A142" t="str">
            <v>01.8124</v>
          </cell>
          <cell r="B142" t="str">
            <v>01.8124</v>
          </cell>
          <cell r="D142" t="str">
            <v>Ñaát caáp IV</v>
          </cell>
          <cell r="E142" t="str">
            <v>m3</v>
          </cell>
          <cell r="G142">
            <v>29431</v>
          </cell>
        </row>
        <row r="143">
          <cell r="A143" t="str">
            <v>01.8211</v>
          </cell>
          <cell r="B143" t="str">
            <v>01.8211</v>
          </cell>
          <cell r="C143" t="str">
            <v>SAN MAËT BAÈNG THI COÂNG 
THUÛ COÂNG+ CÔ GIÔÙI</v>
          </cell>
          <cell r="D143" t="str">
            <v>Ñaát caáp I</v>
          </cell>
          <cell r="E143" t="str">
            <v>100m3</v>
          </cell>
          <cell r="G143">
            <v>41940</v>
          </cell>
          <cell r="H143">
            <v>173532</v>
          </cell>
        </row>
        <row r="144">
          <cell r="A144" t="str">
            <v>01.8212</v>
          </cell>
          <cell r="B144" t="str">
            <v>01.8212</v>
          </cell>
          <cell r="C144" t="str">
            <v>San maët baèng baèng maùy uûi &lt;= 75 CV</v>
          </cell>
          <cell r="D144" t="str">
            <v>Ñaát caáp II</v>
          </cell>
          <cell r="E144" t="str">
            <v>100m3</v>
          </cell>
          <cell r="G144">
            <v>54742</v>
          </cell>
          <cell r="H144">
            <v>212095</v>
          </cell>
        </row>
        <row r="145">
          <cell r="A145" t="str">
            <v>01.8213</v>
          </cell>
          <cell r="B145" t="str">
            <v>01.8213</v>
          </cell>
          <cell r="D145" t="str">
            <v>Ñaát caáp III</v>
          </cell>
          <cell r="E145" t="str">
            <v>100m3</v>
          </cell>
          <cell r="G145">
            <v>65485</v>
          </cell>
          <cell r="H145">
            <v>284399</v>
          </cell>
        </row>
        <row r="146">
          <cell r="A146" t="str">
            <v>01.8214</v>
          </cell>
          <cell r="B146" t="str">
            <v>01.8214</v>
          </cell>
          <cell r="D146" t="str">
            <v>Ñaát caáp IV</v>
          </cell>
          <cell r="E146" t="str">
            <v>100m3</v>
          </cell>
          <cell r="G146">
            <v>79465</v>
          </cell>
          <cell r="H146">
            <v>380806</v>
          </cell>
        </row>
        <row r="147">
          <cell r="A147" t="str">
            <v>01.8221</v>
          </cell>
          <cell r="B147" t="str">
            <v>01.8221</v>
          </cell>
          <cell r="C147" t="str">
            <v>San maët baèng baèng maùy uûi &lt;= 110CV</v>
          </cell>
          <cell r="D147" t="str">
            <v>Ñaát caáp I</v>
          </cell>
          <cell r="E147" t="str">
            <v>100m3</v>
          </cell>
          <cell r="G147">
            <v>41940</v>
          </cell>
          <cell r="H147">
            <v>149430</v>
          </cell>
        </row>
        <row r="148">
          <cell r="A148" t="str">
            <v>01.8222</v>
          </cell>
          <cell r="B148" t="str">
            <v>01.8222</v>
          </cell>
          <cell r="D148" t="str">
            <v>Ñaát caáp II</v>
          </cell>
          <cell r="E148" t="str">
            <v>100m3</v>
          </cell>
          <cell r="G148">
            <v>54742</v>
          </cell>
          <cell r="H148">
            <v>183173</v>
          </cell>
        </row>
        <row r="149">
          <cell r="A149" t="str">
            <v>01.8223</v>
          </cell>
          <cell r="B149" t="str">
            <v>01.8223</v>
          </cell>
          <cell r="D149" t="str">
            <v>Ñaát caáp III</v>
          </cell>
          <cell r="E149" t="str">
            <v>100m3</v>
          </cell>
          <cell r="G149">
            <v>65485</v>
          </cell>
          <cell r="H149">
            <v>241017</v>
          </cell>
        </row>
        <row r="150">
          <cell r="A150" t="str">
            <v>01.8224</v>
          </cell>
          <cell r="B150" t="str">
            <v>01.8224</v>
          </cell>
          <cell r="D150" t="str">
            <v>Ñaát caáp IV</v>
          </cell>
          <cell r="E150" t="str">
            <v>100m3</v>
          </cell>
          <cell r="G150">
            <v>79465</v>
          </cell>
          <cell r="H150">
            <v>327782</v>
          </cell>
        </row>
        <row r="151">
          <cell r="A151" t="str">
            <v>01.8231</v>
          </cell>
          <cell r="B151" t="str">
            <v>01.8231</v>
          </cell>
          <cell r="C151" t="str">
            <v>San maët baèng baèng maùy uûi &lt;= 140CV</v>
          </cell>
          <cell r="D151" t="str">
            <v>Ñaát caáp I</v>
          </cell>
          <cell r="E151" t="str">
            <v>100m3</v>
          </cell>
          <cell r="G151">
            <v>41940</v>
          </cell>
          <cell r="H151">
            <v>139790</v>
          </cell>
        </row>
        <row r="152">
          <cell r="A152" t="str">
            <v>01.8232</v>
          </cell>
          <cell r="B152" t="str">
            <v>01.8232</v>
          </cell>
          <cell r="D152" t="str">
            <v>Ñaát caáp II</v>
          </cell>
          <cell r="E152" t="str">
            <v>100m3</v>
          </cell>
          <cell r="G152">
            <v>54742</v>
          </cell>
          <cell r="H152">
            <v>173532</v>
          </cell>
        </row>
        <row r="153">
          <cell r="A153" t="str">
            <v>01.8233</v>
          </cell>
          <cell r="B153" t="str">
            <v>01.8233</v>
          </cell>
          <cell r="D153" t="str">
            <v>Ñaát caáp III</v>
          </cell>
          <cell r="E153" t="str">
            <v>100m3</v>
          </cell>
          <cell r="G153">
            <v>65485</v>
          </cell>
          <cell r="H153">
            <v>231376</v>
          </cell>
        </row>
        <row r="154">
          <cell r="A154" t="str">
            <v>01.8234</v>
          </cell>
          <cell r="B154" t="str">
            <v>01.8234</v>
          </cell>
          <cell r="D154" t="str">
            <v>Ñaát caáp IV</v>
          </cell>
          <cell r="E154" t="str">
            <v>100m3</v>
          </cell>
          <cell r="G154">
            <v>79465</v>
          </cell>
          <cell r="H154">
            <v>308501</v>
          </cell>
        </row>
        <row r="155">
          <cell r="A155" t="str">
            <v>01.9001</v>
          </cell>
          <cell r="B155" t="str">
            <v>01.9001</v>
          </cell>
          <cell r="C155" t="str">
            <v>LAØM KHO TAÏM</v>
          </cell>
          <cell r="D155" t="str">
            <v>Kho kín</v>
          </cell>
          <cell r="E155" t="str">
            <v>m2 sd</v>
          </cell>
          <cell r="F155">
            <v>166226</v>
          </cell>
          <cell r="G155">
            <v>24281</v>
          </cell>
        </row>
        <row r="156">
          <cell r="A156" t="str">
            <v>01.9002</v>
          </cell>
          <cell r="B156" t="str">
            <v>01.9002</v>
          </cell>
          <cell r="D156" t="str">
            <v>Kho hôû</v>
          </cell>
          <cell r="E156" t="str">
            <v>m2 sd</v>
          </cell>
          <cell r="F156">
            <v>118991</v>
          </cell>
          <cell r="G156">
            <v>21926</v>
          </cell>
        </row>
        <row r="157">
          <cell r="A157" t="str">
            <v>02.1101</v>
          </cell>
          <cell r="B157" t="str">
            <v>02.1101</v>
          </cell>
          <cell r="C157" t="str">
            <v>BOÁC DÔÕ</v>
          </cell>
          <cell r="D157" t="str">
            <v>Xi maêng</v>
          </cell>
          <cell r="E157" t="str">
            <v>Taán</v>
          </cell>
          <cell r="G157">
            <v>2943</v>
          </cell>
        </row>
        <row r="158">
          <cell r="A158" t="str">
            <v>02.1102</v>
          </cell>
          <cell r="B158" t="str">
            <v>02.1102</v>
          </cell>
          <cell r="D158" t="str">
            <v>Caùt ñen</v>
          </cell>
          <cell r="E158" t="str">
            <v>m3</v>
          </cell>
          <cell r="G158">
            <v>2060</v>
          </cell>
        </row>
        <row r="159">
          <cell r="A159" t="str">
            <v>02.1103</v>
          </cell>
          <cell r="B159" t="str">
            <v>02.1103</v>
          </cell>
          <cell r="D159" t="str">
            <v>Caùt vaøng</v>
          </cell>
          <cell r="E159" t="str">
            <v>m3</v>
          </cell>
          <cell r="G159">
            <v>2207</v>
          </cell>
        </row>
        <row r="160">
          <cell r="A160" t="str">
            <v>02.1104</v>
          </cell>
          <cell r="B160" t="str">
            <v>02.1104</v>
          </cell>
          <cell r="D160" t="str">
            <v>Ñaù daêm caùc loaïi</v>
          </cell>
          <cell r="E160" t="str">
            <v>m3</v>
          </cell>
          <cell r="G160">
            <v>3090</v>
          </cell>
        </row>
        <row r="161">
          <cell r="A161" t="str">
            <v>02.1105</v>
          </cell>
          <cell r="B161" t="str">
            <v>02.1105</v>
          </cell>
          <cell r="D161" t="str">
            <v>Ñaù hoäc</v>
          </cell>
          <cell r="E161" t="str">
            <v>m3</v>
          </cell>
          <cell r="G161">
            <v>4268</v>
          </cell>
        </row>
        <row r="162">
          <cell r="A162" t="str">
            <v>02.1106</v>
          </cell>
          <cell r="B162" t="str">
            <v>02.1106</v>
          </cell>
          <cell r="D162" t="str">
            <v>Ñaát caáp I</v>
          </cell>
          <cell r="E162" t="str">
            <v>m3</v>
          </cell>
          <cell r="G162">
            <v>2649</v>
          </cell>
        </row>
        <row r="163">
          <cell r="A163" t="str">
            <v>02.1107</v>
          </cell>
          <cell r="B163" t="str">
            <v>02.1107</v>
          </cell>
          <cell r="D163" t="str">
            <v>Ñaát caáp II</v>
          </cell>
          <cell r="E163" t="str">
            <v>m3</v>
          </cell>
          <cell r="G163">
            <v>2943</v>
          </cell>
        </row>
        <row r="164">
          <cell r="A164" t="str">
            <v>02.1108</v>
          </cell>
          <cell r="B164" t="str">
            <v>02.1108</v>
          </cell>
          <cell r="D164" t="str">
            <v>Ñaát caáp III</v>
          </cell>
          <cell r="E164" t="str">
            <v>m3</v>
          </cell>
          <cell r="G164">
            <v>3826</v>
          </cell>
        </row>
        <row r="165">
          <cell r="A165" t="str">
            <v>02.1109</v>
          </cell>
          <cell r="B165" t="str">
            <v>02.1109</v>
          </cell>
          <cell r="D165" t="str">
            <v>Ñaát caáp IV</v>
          </cell>
          <cell r="E165" t="str">
            <v>m3</v>
          </cell>
          <cell r="G165">
            <v>4709</v>
          </cell>
        </row>
        <row r="166">
          <cell r="A166" t="str">
            <v>02.1110</v>
          </cell>
          <cell r="B166" t="str">
            <v>02.1110</v>
          </cell>
          <cell r="D166" t="str">
            <v>Buøn</v>
          </cell>
          <cell r="E166" t="str">
            <v>m3</v>
          </cell>
          <cell r="G166">
            <v>3090</v>
          </cell>
        </row>
        <row r="167">
          <cell r="A167" t="str">
            <v>02.1111</v>
          </cell>
          <cell r="B167" t="str">
            <v>02.1111</v>
          </cell>
          <cell r="D167" t="str">
            <v>Nöôùc</v>
          </cell>
          <cell r="E167" t="str">
            <v>m3</v>
          </cell>
          <cell r="G167">
            <v>4268</v>
          </cell>
        </row>
        <row r="168">
          <cell r="A168" t="str">
            <v>02.1112</v>
          </cell>
          <cell r="B168" t="str">
            <v>02.1112</v>
          </cell>
          <cell r="D168" t="str">
            <v>Vaùn goã coáp pha</v>
          </cell>
          <cell r="E168" t="str">
            <v>m3</v>
          </cell>
          <cell r="G168">
            <v>2649</v>
          </cell>
        </row>
        <row r="169">
          <cell r="A169" t="str">
            <v>02.1113</v>
          </cell>
          <cell r="B169" t="str">
            <v>02.1113</v>
          </cell>
          <cell r="D169" t="str">
            <v>Coáp pha theùp</v>
          </cell>
          <cell r="E169" t="str">
            <v>taán</v>
          </cell>
          <cell r="G169">
            <v>4709</v>
          </cell>
        </row>
        <row r="170">
          <cell r="A170" t="str">
            <v>02.1114</v>
          </cell>
          <cell r="B170" t="str">
            <v>02.1114</v>
          </cell>
          <cell r="D170" t="str">
            <v>Bu long, tieáp ñòa, coát theùp , daây neùo</v>
          </cell>
          <cell r="E170" t="str">
            <v>taán</v>
          </cell>
          <cell r="G170">
            <v>6033</v>
          </cell>
        </row>
        <row r="171">
          <cell r="A171" t="str">
            <v>02.1115</v>
          </cell>
          <cell r="B171" t="str">
            <v>02.1115</v>
          </cell>
          <cell r="D171" t="str">
            <v>Coät theùp chöa laép vaän chuyeån töøng thanh</v>
          </cell>
          <cell r="E171" t="str">
            <v>taán</v>
          </cell>
          <cell r="G171">
            <v>5592</v>
          </cell>
        </row>
        <row r="172">
          <cell r="A172" t="str">
            <v>02.1116</v>
          </cell>
          <cell r="B172" t="str">
            <v>02.1116</v>
          </cell>
          <cell r="D172" t="str">
            <v>Coät theùp ñaõ laép vaän chuyeån töøng ñoaïn</v>
          </cell>
          <cell r="E172" t="str">
            <v>taán</v>
          </cell>
          <cell r="G172">
            <v>6622</v>
          </cell>
        </row>
        <row r="173">
          <cell r="A173" t="str">
            <v>02.1117</v>
          </cell>
          <cell r="B173" t="str">
            <v>02.1117</v>
          </cell>
          <cell r="D173" t="str">
            <v>Gaïch chæ</v>
          </cell>
          <cell r="E173" t="str">
            <v>1000 v</v>
          </cell>
          <cell r="G173">
            <v>6622</v>
          </cell>
        </row>
        <row r="174">
          <cell r="A174" t="str">
            <v>02.1118</v>
          </cell>
          <cell r="B174" t="str">
            <v>02.1118</v>
          </cell>
          <cell r="D174" t="str">
            <v>Coïc tre daøi 1,5m ñeán 2,5 m</v>
          </cell>
          <cell r="E174" t="str">
            <v>100 caùi</v>
          </cell>
          <cell r="G174">
            <v>3385</v>
          </cell>
        </row>
        <row r="175">
          <cell r="A175" t="str">
            <v>02.1119</v>
          </cell>
          <cell r="B175" t="str">
            <v>02.1119</v>
          </cell>
          <cell r="D175" t="str">
            <v>Tre caây d=8-10, daøi 6-8m</v>
          </cell>
          <cell r="E175" t="str">
            <v>100 caây</v>
          </cell>
          <cell r="G175">
            <v>9124</v>
          </cell>
        </row>
        <row r="176">
          <cell r="A176" t="str">
            <v>02.1120</v>
          </cell>
          <cell r="B176" t="str">
            <v>02.1120</v>
          </cell>
          <cell r="D176" t="str">
            <v>Phuï kieän caùc loaïi</v>
          </cell>
          <cell r="E176" t="str">
            <v>Taán</v>
          </cell>
          <cell r="G176">
            <v>6181</v>
          </cell>
        </row>
        <row r="177">
          <cell r="A177" t="str">
            <v>02.1121</v>
          </cell>
          <cell r="B177" t="str">
            <v>02.1121</v>
          </cell>
          <cell r="D177" t="str">
            <v>Caùch ñieän caùc loaïi</v>
          </cell>
          <cell r="E177" t="str">
            <v>Taán</v>
          </cell>
          <cell r="G177">
            <v>12214</v>
          </cell>
        </row>
        <row r="178">
          <cell r="A178" t="str">
            <v>02.1122</v>
          </cell>
          <cell r="B178" t="str">
            <v>02.1122</v>
          </cell>
          <cell r="D178" t="str">
            <v>Daây daãn ñieän, daây caùp caùc loaïi</v>
          </cell>
          <cell r="E178" t="str">
            <v>Taán</v>
          </cell>
          <cell r="G178">
            <v>7064</v>
          </cell>
        </row>
        <row r="179">
          <cell r="A179" t="str">
            <v>02.1123</v>
          </cell>
          <cell r="B179" t="str">
            <v>02.1123</v>
          </cell>
          <cell r="D179" t="str">
            <v>Caáu kieän beâ toâng ñuùc saün</v>
          </cell>
          <cell r="E179" t="str">
            <v>Taán</v>
          </cell>
          <cell r="F179">
            <v>0</v>
          </cell>
          <cell r="G179">
            <v>6033</v>
          </cell>
          <cell r="H179">
            <v>0</v>
          </cell>
        </row>
        <row r="180">
          <cell r="A180" t="str">
            <v>02.1124</v>
          </cell>
          <cell r="B180" t="str">
            <v>02.1124</v>
          </cell>
          <cell r="D180" t="str">
            <v>Coät beâ toâng</v>
          </cell>
          <cell r="E180" t="str">
            <v>Taán</v>
          </cell>
          <cell r="G180">
            <v>7358</v>
          </cell>
        </row>
        <row r="181">
          <cell r="A181" t="str">
            <v>02.1125</v>
          </cell>
          <cell r="B181" t="str">
            <v>02.1125</v>
          </cell>
          <cell r="D181" t="str">
            <v>Bi tum</v>
          </cell>
          <cell r="E181" t="str">
            <v>Taán</v>
          </cell>
          <cell r="G181">
            <v>7946</v>
          </cell>
        </row>
        <row r="182">
          <cell r="A182" t="str">
            <v>02.1126</v>
          </cell>
          <cell r="B182" t="str">
            <v>02.1126</v>
          </cell>
          <cell r="D182" t="str">
            <v>Duïng cuï thi coâng</v>
          </cell>
          <cell r="E182" t="str">
            <v>Taán</v>
          </cell>
          <cell r="G182">
            <v>4856</v>
          </cell>
        </row>
        <row r="183">
          <cell r="A183" t="str">
            <v>02.1211</v>
          </cell>
          <cell r="B183" t="str">
            <v>02.1211</v>
          </cell>
          <cell r="C183" t="str">
            <v>VAÄN CHUYEÅN BAÈNG THUÛ COÂNG</v>
          </cell>
          <cell r="D183" t="str">
            <v>Cöï ly 100 m</v>
          </cell>
          <cell r="E183" t="str">
            <v>Taán</v>
          </cell>
          <cell r="G183">
            <v>71813</v>
          </cell>
        </row>
        <row r="184">
          <cell r="A184" t="str">
            <v>02.1212</v>
          </cell>
          <cell r="B184" t="str">
            <v>02.1212</v>
          </cell>
          <cell r="C184" t="str">
            <v>Vaän chuyeån xi maêng</v>
          </cell>
          <cell r="D184" t="str">
            <v>Cöï ly 300 m</v>
          </cell>
          <cell r="E184" t="str">
            <v>Taán</v>
          </cell>
          <cell r="G184">
            <v>67545</v>
          </cell>
        </row>
        <row r="185">
          <cell r="A185" t="str">
            <v>02.1213</v>
          </cell>
          <cell r="B185" t="str">
            <v>02.1213</v>
          </cell>
          <cell r="D185" t="str">
            <v>Cöï ly 500 m</v>
          </cell>
          <cell r="E185" t="str">
            <v>Taán</v>
          </cell>
          <cell r="G185">
            <v>66956</v>
          </cell>
        </row>
        <row r="186">
          <cell r="A186" t="str">
            <v>02.1214</v>
          </cell>
          <cell r="B186" t="str">
            <v>02.1214</v>
          </cell>
          <cell r="D186" t="str">
            <v>Cöï ly &gt; 500 m</v>
          </cell>
          <cell r="E186" t="str">
            <v>Taán</v>
          </cell>
          <cell r="G186">
            <v>66515</v>
          </cell>
        </row>
        <row r="187">
          <cell r="A187" t="str">
            <v>02.1221</v>
          </cell>
          <cell r="B187" t="str">
            <v>02.1221</v>
          </cell>
          <cell r="C187" t="str">
            <v>Vaän chuyeån caùt ñen</v>
          </cell>
          <cell r="D187" t="str">
            <v>Cöï ly 100 m</v>
          </cell>
          <cell r="E187" t="str">
            <v>m3</v>
          </cell>
          <cell r="G187">
            <v>64749</v>
          </cell>
        </row>
        <row r="188">
          <cell r="A188" t="str">
            <v>02.1222</v>
          </cell>
          <cell r="B188" t="str">
            <v>02.1222</v>
          </cell>
          <cell r="D188" t="str">
            <v>Cöï ly 300 m</v>
          </cell>
          <cell r="E188" t="str">
            <v>m3</v>
          </cell>
          <cell r="G188">
            <v>61953</v>
          </cell>
        </row>
        <row r="189">
          <cell r="A189" t="str">
            <v>02.1223</v>
          </cell>
          <cell r="B189" t="str">
            <v>02.1223</v>
          </cell>
          <cell r="D189" t="str">
            <v>Cöï ly 500 m</v>
          </cell>
          <cell r="E189" t="str">
            <v>m3</v>
          </cell>
          <cell r="G189">
            <v>61364</v>
          </cell>
        </row>
        <row r="190">
          <cell r="A190" t="str">
            <v>02.1224</v>
          </cell>
          <cell r="B190" t="str">
            <v>02.1224</v>
          </cell>
          <cell r="D190" t="str">
            <v>Cöï ly &gt; 500 m</v>
          </cell>
          <cell r="E190" t="str">
            <v>m3</v>
          </cell>
          <cell r="G190">
            <v>61070</v>
          </cell>
        </row>
        <row r="191">
          <cell r="A191" t="str">
            <v>02.1231</v>
          </cell>
          <cell r="B191" t="str">
            <v>02.1231</v>
          </cell>
          <cell r="C191" t="str">
            <v>Vaän chuyeån caùt vaøng</v>
          </cell>
          <cell r="D191" t="str">
            <v>Cöï ly 100 m</v>
          </cell>
          <cell r="E191" t="str">
            <v>m3</v>
          </cell>
          <cell r="G191">
            <v>67251</v>
          </cell>
        </row>
        <row r="192">
          <cell r="A192" t="str">
            <v>02.1232</v>
          </cell>
          <cell r="B192" t="str">
            <v>02.1232</v>
          </cell>
          <cell r="D192" t="str">
            <v>Cöï ly 300 m</v>
          </cell>
          <cell r="E192" t="str">
            <v>m3</v>
          </cell>
          <cell r="G192">
            <v>64308</v>
          </cell>
        </row>
        <row r="193">
          <cell r="A193" t="str">
            <v>02.1233</v>
          </cell>
          <cell r="B193" t="str">
            <v>02.1233</v>
          </cell>
          <cell r="D193" t="str">
            <v>Cöï ly 500 m</v>
          </cell>
          <cell r="E193" t="str">
            <v>m3</v>
          </cell>
          <cell r="G193">
            <v>63719</v>
          </cell>
        </row>
        <row r="194">
          <cell r="A194" t="str">
            <v>02.1234</v>
          </cell>
          <cell r="B194" t="str">
            <v>02.1234</v>
          </cell>
          <cell r="D194" t="str">
            <v>Cöï ly &gt; 500 m</v>
          </cell>
          <cell r="E194" t="str">
            <v>m3</v>
          </cell>
          <cell r="G194">
            <v>62983</v>
          </cell>
        </row>
        <row r="195">
          <cell r="A195" t="str">
            <v>02.1241</v>
          </cell>
          <cell r="B195" t="str">
            <v>02.1241</v>
          </cell>
          <cell r="C195" t="str">
            <v>Vaän chuyeån ñaù daêm caùc loaïi</v>
          </cell>
          <cell r="D195" t="str">
            <v>Cöï ly 100 m</v>
          </cell>
          <cell r="E195" t="str">
            <v>m3</v>
          </cell>
          <cell r="G195">
            <v>70635</v>
          </cell>
        </row>
        <row r="196">
          <cell r="A196" t="str">
            <v>02.1242</v>
          </cell>
          <cell r="B196" t="str">
            <v>02.1242</v>
          </cell>
          <cell r="D196" t="str">
            <v>Cöï ly 300 m</v>
          </cell>
          <cell r="E196" t="str">
            <v>m3</v>
          </cell>
          <cell r="G196">
            <v>67692</v>
          </cell>
        </row>
        <row r="197">
          <cell r="A197" t="str">
            <v>02.1243</v>
          </cell>
          <cell r="B197" t="str">
            <v>02.1243</v>
          </cell>
          <cell r="D197" t="str">
            <v>Cöï ly 500 m</v>
          </cell>
          <cell r="E197" t="str">
            <v>m3</v>
          </cell>
          <cell r="G197">
            <v>67104</v>
          </cell>
        </row>
        <row r="198">
          <cell r="A198" t="str">
            <v>02.1244</v>
          </cell>
          <cell r="B198" t="str">
            <v>02.1244</v>
          </cell>
          <cell r="D198" t="str">
            <v>Cöï ly &gt; 500 m</v>
          </cell>
          <cell r="E198" t="str">
            <v>m3</v>
          </cell>
          <cell r="G198">
            <v>66662</v>
          </cell>
        </row>
        <row r="199">
          <cell r="A199" t="str">
            <v>02.1251</v>
          </cell>
          <cell r="B199" t="str">
            <v>02.1251</v>
          </cell>
          <cell r="C199" t="str">
            <v>Vaän chuyeån ñaù hoäc</v>
          </cell>
          <cell r="D199" t="str">
            <v>Cöï ly 100 m</v>
          </cell>
          <cell r="E199" t="str">
            <v>m3</v>
          </cell>
          <cell r="G199">
            <v>66515</v>
          </cell>
        </row>
        <row r="200">
          <cell r="A200" t="str">
            <v>02.1252</v>
          </cell>
          <cell r="B200" t="str">
            <v>02.1252</v>
          </cell>
          <cell r="D200" t="str">
            <v>Cöï ly 300 m</v>
          </cell>
          <cell r="E200" t="str">
            <v>m3</v>
          </cell>
          <cell r="G200">
            <v>62689</v>
          </cell>
        </row>
        <row r="201">
          <cell r="A201" t="str">
            <v>02.1253</v>
          </cell>
          <cell r="B201" t="str">
            <v>02.1253</v>
          </cell>
          <cell r="D201" t="str">
            <v>Cöï ly 500 m</v>
          </cell>
          <cell r="E201" t="str">
            <v>m3</v>
          </cell>
          <cell r="G201">
            <v>61953</v>
          </cell>
        </row>
        <row r="202">
          <cell r="A202" t="str">
            <v>02.1254</v>
          </cell>
          <cell r="B202" t="str">
            <v>02.1254</v>
          </cell>
          <cell r="D202" t="str">
            <v>Cöï ly &gt; 500 m</v>
          </cell>
          <cell r="E202" t="str">
            <v>m3</v>
          </cell>
          <cell r="G202">
            <v>59746</v>
          </cell>
        </row>
        <row r="203">
          <cell r="A203" t="str">
            <v>02.1261</v>
          </cell>
          <cell r="B203" t="str">
            <v>02.1261</v>
          </cell>
          <cell r="C203" t="str">
            <v>Vaän chuyeån ñaát caáp I</v>
          </cell>
          <cell r="D203" t="str">
            <v>Cöï ly 100 m</v>
          </cell>
          <cell r="E203" t="str">
            <v>m3</v>
          </cell>
          <cell r="G203">
            <v>64896</v>
          </cell>
        </row>
        <row r="204">
          <cell r="A204" t="str">
            <v>02.1262</v>
          </cell>
          <cell r="B204" t="str">
            <v>02.1262</v>
          </cell>
          <cell r="D204" t="str">
            <v>Cöï ly 300 m</v>
          </cell>
          <cell r="E204" t="str">
            <v>m3</v>
          </cell>
          <cell r="G204">
            <v>62100</v>
          </cell>
        </row>
        <row r="205">
          <cell r="A205" t="str">
            <v>02.1263</v>
          </cell>
          <cell r="B205" t="str">
            <v>02.1263</v>
          </cell>
          <cell r="D205" t="str">
            <v>Cöï ly 500 m</v>
          </cell>
          <cell r="E205" t="str">
            <v>m3</v>
          </cell>
          <cell r="G205">
            <v>61512</v>
          </cell>
        </row>
        <row r="206">
          <cell r="A206" t="str">
            <v>02.1264</v>
          </cell>
          <cell r="B206" t="str">
            <v>02.1264</v>
          </cell>
          <cell r="D206" t="str">
            <v>Cöï ly &gt; 500 m</v>
          </cell>
          <cell r="E206" t="str">
            <v>m3</v>
          </cell>
          <cell r="G206">
            <v>61070</v>
          </cell>
        </row>
        <row r="207">
          <cell r="A207" t="str">
            <v>02.1271</v>
          </cell>
          <cell r="B207" t="str">
            <v>02.1271</v>
          </cell>
          <cell r="C207" t="str">
            <v>Vaän chuyeån ñaát caáp II</v>
          </cell>
          <cell r="D207" t="str">
            <v>Cöï ly 100 m</v>
          </cell>
          <cell r="E207" t="str">
            <v>m3</v>
          </cell>
          <cell r="G207">
            <v>67104</v>
          </cell>
        </row>
        <row r="208">
          <cell r="A208" t="str">
            <v>02.1272</v>
          </cell>
          <cell r="B208" t="str">
            <v>02.1272</v>
          </cell>
          <cell r="D208" t="str">
            <v>Cöï ly 300 m</v>
          </cell>
          <cell r="E208" t="str">
            <v>m3</v>
          </cell>
          <cell r="G208">
            <v>64013</v>
          </cell>
        </row>
        <row r="209">
          <cell r="A209" t="str">
            <v>02.1273</v>
          </cell>
          <cell r="B209" t="str">
            <v>02.1273</v>
          </cell>
          <cell r="D209" t="str">
            <v>Cöï ly 500 m</v>
          </cell>
          <cell r="E209" t="str">
            <v>m3</v>
          </cell>
          <cell r="G209">
            <v>63425</v>
          </cell>
        </row>
        <row r="210">
          <cell r="A210" t="str">
            <v>02.1274</v>
          </cell>
          <cell r="B210" t="str">
            <v>02.1274</v>
          </cell>
          <cell r="D210" t="str">
            <v>Cöï ly &gt; 500 m</v>
          </cell>
          <cell r="E210" t="str">
            <v>m3</v>
          </cell>
          <cell r="G210">
            <v>62983</v>
          </cell>
        </row>
        <row r="211">
          <cell r="A211" t="str">
            <v>02.1281</v>
          </cell>
          <cell r="B211" t="str">
            <v>02.1281</v>
          </cell>
          <cell r="C211" t="str">
            <v>Vaän chuyeån ñaát caáp III</v>
          </cell>
          <cell r="D211" t="str">
            <v>Cöï ly 100 m</v>
          </cell>
          <cell r="E211" t="str">
            <v>m3</v>
          </cell>
          <cell r="G211">
            <v>72254</v>
          </cell>
        </row>
        <row r="212">
          <cell r="A212" t="str">
            <v>02.1282</v>
          </cell>
          <cell r="B212" t="str">
            <v>02.1282</v>
          </cell>
          <cell r="D212" t="str">
            <v>Cöï ly 300 m</v>
          </cell>
          <cell r="E212" t="str">
            <v>m3</v>
          </cell>
          <cell r="G212">
            <v>69458</v>
          </cell>
        </row>
        <row r="213">
          <cell r="A213" t="str">
            <v>02.1283</v>
          </cell>
          <cell r="B213" t="str">
            <v>02.1283</v>
          </cell>
          <cell r="C213" t="str">
            <v>capng3x240</v>
          </cell>
          <cell r="D213" t="str">
            <v>Cöï ly 500 m</v>
          </cell>
          <cell r="E213" t="str">
            <v>m3</v>
          </cell>
          <cell r="F213" t="str">
            <v>m</v>
          </cell>
          <cell r="G213">
            <v>68869</v>
          </cell>
        </row>
        <row r="214">
          <cell r="A214" t="str">
            <v>02.1284</v>
          </cell>
          <cell r="B214" t="str">
            <v>02.1284</v>
          </cell>
          <cell r="C214" t="str">
            <v>bonoicapng3x50</v>
          </cell>
          <cell r="D214" t="str">
            <v>Cöï ly &gt; 500 m</v>
          </cell>
          <cell r="E214" t="str">
            <v>m3</v>
          </cell>
          <cell r="F214" t="str">
            <v>boä</v>
          </cell>
          <cell r="G214">
            <v>68428</v>
          </cell>
        </row>
        <row r="215">
          <cell r="A215" t="str">
            <v>02.1291</v>
          </cell>
          <cell r="B215" t="str">
            <v>02.1291</v>
          </cell>
          <cell r="C215" t="str">
            <v>Vaän chuyeån ñaát caáp IV</v>
          </cell>
          <cell r="D215" t="str">
            <v>Cöï ly 100 m</v>
          </cell>
          <cell r="E215" t="str">
            <v>m3</v>
          </cell>
          <cell r="F215" t="str">
            <v>boä</v>
          </cell>
          <cell r="G215">
            <v>77993</v>
          </cell>
        </row>
        <row r="216">
          <cell r="A216" t="str">
            <v>02.1292</v>
          </cell>
          <cell r="B216" t="str">
            <v>02.1292</v>
          </cell>
          <cell r="C216" t="str">
            <v>bonoicapng3x150</v>
          </cell>
          <cell r="D216" t="str">
            <v>Cöï ly 300 m</v>
          </cell>
          <cell r="E216" t="str">
            <v>m3</v>
          </cell>
          <cell r="F216" t="str">
            <v>boä</v>
          </cell>
          <cell r="G216">
            <v>75050</v>
          </cell>
        </row>
        <row r="217">
          <cell r="A217" t="str">
            <v>02.1293</v>
          </cell>
          <cell r="B217" t="str">
            <v>02.1293</v>
          </cell>
          <cell r="C217" t="str">
            <v>bonoicapng3x240</v>
          </cell>
          <cell r="D217" t="str">
            <v>Cöï ly 500 m</v>
          </cell>
          <cell r="E217" t="str">
            <v>m3</v>
          </cell>
          <cell r="F217" t="str">
            <v>boä</v>
          </cell>
          <cell r="G217">
            <v>74461</v>
          </cell>
        </row>
        <row r="218">
          <cell r="A218" t="str">
            <v>02.1294</v>
          </cell>
          <cell r="B218" t="str">
            <v>02.1294</v>
          </cell>
          <cell r="C218" t="str">
            <v>bonoicapngT3x50</v>
          </cell>
          <cell r="D218" t="str">
            <v>Cöï ly &gt; 500 m</v>
          </cell>
          <cell r="E218" t="str">
            <v>m3</v>
          </cell>
          <cell r="F218" t="str">
            <v>boä</v>
          </cell>
          <cell r="G218">
            <v>71020</v>
          </cell>
        </row>
        <row r="219">
          <cell r="A219" t="str">
            <v>02.1311</v>
          </cell>
          <cell r="B219" t="str">
            <v>02.1311</v>
          </cell>
          <cell r="C219" t="str">
            <v>Vaän chuyeån buøn</v>
          </cell>
          <cell r="D219" t="str">
            <v>Cöï ly 100 m</v>
          </cell>
          <cell r="E219" t="str">
            <v>m3</v>
          </cell>
          <cell r="F219" t="str">
            <v>boä</v>
          </cell>
          <cell r="G219">
            <v>50769</v>
          </cell>
        </row>
        <row r="220">
          <cell r="A220" t="str">
            <v>02.1312</v>
          </cell>
          <cell r="B220" t="str">
            <v>02.1312</v>
          </cell>
          <cell r="C220" t="str">
            <v>daucapng3x50</v>
          </cell>
          <cell r="D220" t="str">
            <v>Cöï ly 300 m</v>
          </cell>
          <cell r="E220" t="str">
            <v>m3</v>
          </cell>
          <cell r="F220" t="str">
            <v>boä</v>
          </cell>
          <cell r="G220">
            <v>48709</v>
          </cell>
        </row>
        <row r="221">
          <cell r="A221" t="str">
            <v>02.1313</v>
          </cell>
          <cell r="B221" t="str">
            <v>02.1313</v>
          </cell>
          <cell r="C221" t="str">
            <v>daucapng3x95</v>
          </cell>
          <cell r="D221" t="str">
            <v>Cöï ly 500 m</v>
          </cell>
          <cell r="E221" t="str">
            <v>m3</v>
          </cell>
          <cell r="F221" t="str">
            <v>boä</v>
          </cell>
          <cell r="G221">
            <v>48415</v>
          </cell>
        </row>
        <row r="222">
          <cell r="A222" t="str">
            <v>02.1314</v>
          </cell>
          <cell r="B222" t="str">
            <v>02.1314</v>
          </cell>
          <cell r="C222" t="str">
            <v>daucapng3x150</v>
          </cell>
          <cell r="D222" t="str">
            <v>Cöï ly &gt; 500 m</v>
          </cell>
          <cell r="E222" t="str">
            <v>m3</v>
          </cell>
          <cell r="F222" t="str">
            <v>boä</v>
          </cell>
          <cell r="G222">
            <v>48120</v>
          </cell>
        </row>
        <row r="223">
          <cell r="A223" t="str">
            <v>02.1321</v>
          </cell>
          <cell r="B223" t="str">
            <v>02.1321</v>
          </cell>
          <cell r="C223" t="str">
            <v>Vaän chuyeån nöôùc</v>
          </cell>
          <cell r="D223" t="str">
            <v>Cöï ly 100 m</v>
          </cell>
          <cell r="E223" t="str">
            <v>m3</v>
          </cell>
          <cell r="F223" t="str">
            <v>boä</v>
          </cell>
          <cell r="G223">
            <v>57833</v>
          </cell>
        </row>
        <row r="224">
          <cell r="A224" t="str">
            <v>02.1322</v>
          </cell>
          <cell r="B224" t="str">
            <v>02.1322</v>
          </cell>
          <cell r="C224" t="str">
            <v>indaucapng3x240</v>
          </cell>
          <cell r="D224" t="str">
            <v>Cöï ly 300 m</v>
          </cell>
          <cell r="E224" t="str">
            <v>m3</v>
          </cell>
          <cell r="F224" t="str">
            <v>boä</v>
          </cell>
          <cell r="G224">
            <v>56950</v>
          </cell>
        </row>
        <row r="225">
          <cell r="A225" t="str">
            <v>02.1323</v>
          </cell>
          <cell r="B225" t="str">
            <v>02.1323</v>
          </cell>
          <cell r="C225" t="str">
            <v>dauncapng3x50</v>
          </cell>
          <cell r="D225" t="str">
            <v>Cöï ly 500 m</v>
          </cell>
          <cell r="E225" t="str">
            <v>m3</v>
          </cell>
          <cell r="F225" t="str">
            <v>boä</v>
          </cell>
          <cell r="G225">
            <v>49592</v>
          </cell>
        </row>
        <row r="226">
          <cell r="A226" t="str">
            <v>02.1324</v>
          </cell>
          <cell r="B226" t="str">
            <v>02.1324</v>
          </cell>
          <cell r="C226" t="str">
            <v>dauncapng3x95</v>
          </cell>
          <cell r="D226" t="str">
            <v>Cöï ly &gt; 500 m</v>
          </cell>
          <cell r="E226" t="str">
            <v>m3</v>
          </cell>
          <cell r="F226" t="str">
            <v>boä</v>
          </cell>
          <cell r="G226">
            <v>48415</v>
          </cell>
        </row>
        <row r="227">
          <cell r="A227" t="str">
            <v>02.1331</v>
          </cell>
          <cell r="B227" t="str">
            <v>02.1331</v>
          </cell>
          <cell r="C227" t="str">
            <v>Vaän chuyeån vaùn goã coáp pha</v>
          </cell>
          <cell r="D227" t="str">
            <v>Cöï ly 100 m</v>
          </cell>
          <cell r="E227" t="str">
            <v>m3</v>
          </cell>
          <cell r="F227" t="str">
            <v>boä</v>
          </cell>
          <cell r="G227">
            <v>57391</v>
          </cell>
        </row>
        <row r="228">
          <cell r="A228" t="str">
            <v>02.1332</v>
          </cell>
          <cell r="B228" t="str">
            <v>02.1332</v>
          </cell>
          <cell r="C228" t="str">
            <v>dauncapng3x240</v>
          </cell>
          <cell r="D228" t="str">
            <v>Cöï ly 300 m</v>
          </cell>
          <cell r="E228" t="str">
            <v>m3</v>
          </cell>
          <cell r="F228" t="str">
            <v>boä</v>
          </cell>
          <cell r="G228">
            <v>55037</v>
          </cell>
        </row>
        <row r="229">
          <cell r="A229" t="str">
            <v>02.1333</v>
          </cell>
          <cell r="B229" t="str">
            <v>02.1333</v>
          </cell>
          <cell r="C229" t="str">
            <v>chupdaucapng3x240</v>
          </cell>
          <cell r="D229" t="str">
            <v>Cöï ly 500 m</v>
          </cell>
          <cell r="E229" t="str">
            <v>m3</v>
          </cell>
          <cell r="F229" t="str">
            <v>boä</v>
          </cell>
          <cell r="G229">
            <v>54301</v>
          </cell>
        </row>
        <row r="230">
          <cell r="A230" t="str">
            <v>02.1334</v>
          </cell>
          <cell r="B230" t="str">
            <v>02.1334</v>
          </cell>
          <cell r="C230" t="str">
            <v>chupdaucapng3x150</v>
          </cell>
          <cell r="D230" t="str">
            <v>Cöï ly &gt; 500 m</v>
          </cell>
          <cell r="E230" t="str">
            <v>m3</v>
          </cell>
          <cell r="F230" t="str">
            <v>boä</v>
          </cell>
          <cell r="G230">
            <v>53859</v>
          </cell>
        </row>
        <row r="231">
          <cell r="A231" t="str">
            <v>02.1341</v>
          </cell>
          <cell r="B231" t="str">
            <v>02.1341</v>
          </cell>
          <cell r="C231" t="str">
            <v>Vaän chuyeån coát pha theùp</v>
          </cell>
          <cell r="D231" t="str">
            <v>Cöï ly 100 m</v>
          </cell>
          <cell r="E231" t="str">
            <v xml:space="preserve">Taán </v>
          </cell>
          <cell r="F231" t="str">
            <v>boä</v>
          </cell>
          <cell r="G231">
            <v>85204</v>
          </cell>
        </row>
        <row r="232">
          <cell r="A232" t="str">
            <v>02.1342</v>
          </cell>
          <cell r="B232" t="str">
            <v>02.1342</v>
          </cell>
          <cell r="C232" t="str">
            <v>chupdaucapng3x50</v>
          </cell>
          <cell r="D232" t="str">
            <v>Cöï ly 300 m</v>
          </cell>
          <cell r="E232" t="str">
            <v xml:space="preserve">Taán </v>
          </cell>
          <cell r="F232" t="str">
            <v>boä</v>
          </cell>
          <cell r="G232">
            <v>79906</v>
          </cell>
        </row>
        <row r="233">
          <cell r="A233" t="str">
            <v>02.1343</v>
          </cell>
          <cell r="B233" t="str">
            <v>02.1343</v>
          </cell>
          <cell r="C233" t="str">
            <v>T50-3</v>
          </cell>
          <cell r="D233" t="str">
            <v>Cöï ly 500 m</v>
          </cell>
          <cell r="E233" t="str">
            <v xml:space="preserve">Taán </v>
          </cell>
          <cell r="F233" t="str">
            <v>maùy</v>
          </cell>
          <cell r="G233">
            <v>78876</v>
          </cell>
        </row>
        <row r="234">
          <cell r="A234" t="str">
            <v>02.1344</v>
          </cell>
          <cell r="B234" t="str">
            <v>02.1344</v>
          </cell>
          <cell r="C234" t="str">
            <v>T100-3</v>
          </cell>
          <cell r="D234" t="str">
            <v>Cöï ly &gt; 500 m</v>
          </cell>
          <cell r="E234" t="str">
            <v xml:space="preserve">Taán </v>
          </cell>
          <cell r="F234" t="str">
            <v>maùy</v>
          </cell>
          <cell r="G234">
            <v>78140</v>
          </cell>
        </row>
        <row r="235">
          <cell r="A235" t="str">
            <v>02.1351</v>
          </cell>
          <cell r="B235" t="str">
            <v>02.1351</v>
          </cell>
          <cell r="C235" t="str">
            <v xml:space="preserve">Vaän chuyeån bu long, tieáp ñòa, coát theùp, </v>
          </cell>
          <cell r="D235" t="str">
            <v>Cöï ly 100 m</v>
          </cell>
          <cell r="E235" t="str">
            <v xml:space="preserve">Taán </v>
          </cell>
          <cell r="F235" t="str">
            <v>maùy</v>
          </cell>
          <cell r="G235">
            <v>110221</v>
          </cell>
        </row>
        <row r="236">
          <cell r="A236" t="str">
            <v>02.1352</v>
          </cell>
          <cell r="B236" t="str">
            <v>02.1352</v>
          </cell>
          <cell r="C236" t="str">
            <v>daây neùo</v>
          </cell>
          <cell r="D236" t="str">
            <v>Cöï ly 300 m</v>
          </cell>
          <cell r="E236" t="str">
            <v xml:space="preserve">Taán </v>
          </cell>
          <cell r="F236" t="str">
            <v>maùy</v>
          </cell>
          <cell r="G236">
            <v>103451</v>
          </cell>
        </row>
        <row r="237">
          <cell r="A237" t="str">
            <v>02.1353</v>
          </cell>
          <cell r="B237" t="str">
            <v>02.1353</v>
          </cell>
          <cell r="C237" t="str">
            <v>T250-3</v>
          </cell>
          <cell r="D237" t="str">
            <v>Cöï ly 500 m</v>
          </cell>
          <cell r="E237" t="str">
            <v xml:space="preserve">Taán </v>
          </cell>
          <cell r="F237" t="str">
            <v>maùy</v>
          </cell>
          <cell r="G237">
            <v>102127</v>
          </cell>
        </row>
        <row r="238">
          <cell r="A238" t="str">
            <v>02.1354</v>
          </cell>
          <cell r="B238" t="str">
            <v>02.1354</v>
          </cell>
          <cell r="C238" t="str">
            <v>T400-3</v>
          </cell>
          <cell r="D238" t="str">
            <v>Cöï ly &gt; 500 m</v>
          </cell>
          <cell r="E238" t="str">
            <v xml:space="preserve">Taán </v>
          </cell>
          <cell r="F238" t="str">
            <v>maùy</v>
          </cell>
          <cell r="G238">
            <v>93739</v>
          </cell>
        </row>
        <row r="239">
          <cell r="A239" t="str">
            <v>02.1361</v>
          </cell>
          <cell r="B239" t="str">
            <v>02.1361</v>
          </cell>
          <cell r="C239" t="str">
            <v>Vaän chuyeån coät theùp chöa laép</v>
          </cell>
          <cell r="D239" t="str">
            <v xml:space="preserve">Thuû coâng cöï ly 100m </v>
          </cell>
          <cell r="E239" t="str">
            <v>M3</v>
          </cell>
          <cell r="F239" t="str">
            <v>maùy</v>
          </cell>
          <cell r="G239">
            <v>100214</v>
          </cell>
        </row>
        <row r="240">
          <cell r="A240" t="str">
            <v>02.1362</v>
          </cell>
          <cell r="B240" t="str">
            <v>02.1362</v>
          </cell>
          <cell r="C240" t="str">
            <v>vaän chuyeån töøng thanh TC</v>
          </cell>
          <cell r="D240" t="str">
            <v xml:space="preserve">Thuû coâng cöï ly 300m </v>
          </cell>
          <cell r="E240" t="str">
            <v>M3</v>
          </cell>
          <cell r="F240" t="str">
            <v>maùy</v>
          </cell>
          <cell r="G240">
            <v>94033</v>
          </cell>
        </row>
        <row r="241">
          <cell r="A241" t="str">
            <v>02.1363</v>
          </cell>
          <cell r="B241" t="str">
            <v>02.1363</v>
          </cell>
          <cell r="C241" t="str">
            <v>T800-3</v>
          </cell>
          <cell r="D241" t="str">
            <v xml:space="preserve">Thuû coâng cöï ly 500m </v>
          </cell>
          <cell r="E241" t="str">
            <v>M3</v>
          </cell>
          <cell r="F241" t="str">
            <v>maùy</v>
          </cell>
          <cell r="G241">
            <v>92856</v>
          </cell>
        </row>
        <row r="242">
          <cell r="A242" t="str">
            <v>02.1364</v>
          </cell>
          <cell r="B242" t="str">
            <v>02.1364</v>
          </cell>
          <cell r="C242" t="str">
            <v>T800-3hb</v>
          </cell>
          <cell r="D242" t="str">
            <v xml:space="preserve">Thuû coâng cöï ly .&gt;500m </v>
          </cell>
          <cell r="E242" t="str">
            <v>M3</v>
          </cell>
          <cell r="F242" t="str">
            <v>maùy</v>
          </cell>
          <cell r="G242">
            <v>91973</v>
          </cell>
        </row>
        <row r="243">
          <cell r="A243" t="str">
            <v>02.1371</v>
          </cell>
          <cell r="B243" t="str">
            <v>02.1371</v>
          </cell>
          <cell r="C243" t="str">
            <v>Vaän chuyeån coät theùp ñaõ laép</v>
          </cell>
          <cell r="D243" t="str">
            <v xml:space="preserve">Thuû coâng cöï ly 100m </v>
          </cell>
          <cell r="E243" t="str">
            <v>M3</v>
          </cell>
          <cell r="F243" t="str">
            <v>maùy</v>
          </cell>
          <cell r="G243">
            <v>120227</v>
          </cell>
        </row>
        <row r="244">
          <cell r="A244" t="str">
            <v>02.1372</v>
          </cell>
          <cell r="B244" t="str">
            <v>02.1372</v>
          </cell>
          <cell r="C244" t="str">
            <v>vaän chuyeån töøng ñoaïn TC</v>
          </cell>
          <cell r="D244" t="str">
            <v xml:space="preserve">Thuû coâng cöï ly 300m </v>
          </cell>
          <cell r="E244" t="str">
            <v>M3</v>
          </cell>
          <cell r="F244" t="str">
            <v>maùy</v>
          </cell>
          <cell r="G244">
            <v>112869</v>
          </cell>
        </row>
        <row r="245">
          <cell r="A245" t="str">
            <v>02.1373</v>
          </cell>
          <cell r="B245" t="str">
            <v>02.1373</v>
          </cell>
          <cell r="C245" t="str">
            <v>T15-1</v>
          </cell>
          <cell r="D245" t="str">
            <v xml:space="preserve">Thuû coâng cöï ly 500m </v>
          </cell>
          <cell r="E245" t="str">
            <v>M3</v>
          </cell>
          <cell r="F245" t="str">
            <v>maùy</v>
          </cell>
          <cell r="G245">
            <v>111398</v>
          </cell>
        </row>
        <row r="246">
          <cell r="A246" t="str">
            <v>02.1374</v>
          </cell>
          <cell r="B246" t="str">
            <v>02.1374</v>
          </cell>
          <cell r="C246" t="str">
            <v>T25-1</v>
          </cell>
          <cell r="D246" t="str">
            <v xml:space="preserve">Thuû coâng cöï ly .&gt;500m </v>
          </cell>
          <cell r="E246" t="str">
            <v>M3</v>
          </cell>
          <cell r="F246" t="str">
            <v>maùy</v>
          </cell>
          <cell r="G246">
            <v>110368</v>
          </cell>
        </row>
        <row r="247">
          <cell r="A247" t="str">
            <v>02.1381</v>
          </cell>
          <cell r="B247" t="str">
            <v>02.1381</v>
          </cell>
          <cell r="C247" t="str">
            <v xml:space="preserve">Vaän chuyeån gaïch chæ thuû coâng </v>
          </cell>
          <cell r="D247" t="str">
            <v xml:space="preserve">Thuû coâng cöï ly 100m </v>
          </cell>
          <cell r="E247" t="str">
            <v>Vieân</v>
          </cell>
          <cell r="F247" t="str">
            <v>maùy</v>
          </cell>
          <cell r="G247">
            <v>102421</v>
          </cell>
        </row>
        <row r="248">
          <cell r="A248" t="str">
            <v>02.1382</v>
          </cell>
          <cell r="B248" t="str">
            <v>02.1382</v>
          </cell>
          <cell r="C248" t="str">
            <v>T50-1</v>
          </cell>
          <cell r="D248" t="str">
            <v xml:space="preserve">Thuû coâng cöï ly 300m </v>
          </cell>
          <cell r="E248" t="str">
            <v>Vieân</v>
          </cell>
          <cell r="F248" t="str">
            <v>maùy</v>
          </cell>
          <cell r="G248">
            <v>77846</v>
          </cell>
        </row>
        <row r="249">
          <cell r="A249" t="str">
            <v>02.1383</v>
          </cell>
          <cell r="B249" t="str">
            <v>02.1383</v>
          </cell>
          <cell r="C249" t="str">
            <v>CC3</v>
          </cell>
          <cell r="D249" t="str">
            <v xml:space="preserve">Thuû coâng cöï ly 500m </v>
          </cell>
          <cell r="E249" t="str">
            <v>Vieân</v>
          </cell>
          <cell r="F249" t="str">
            <v>caùi</v>
          </cell>
          <cell r="G249">
            <v>75786</v>
          </cell>
        </row>
        <row r="250">
          <cell r="A250" t="str">
            <v>02.1384</v>
          </cell>
          <cell r="B250" t="str">
            <v>02.1384</v>
          </cell>
          <cell r="C250" t="str">
            <v>CC6</v>
          </cell>
          <cell r="D250" t="str">
            <v xml:space="preserve">Thuû coâng cöï ly .&gt;500m </v>
          </cell>
          <cell r="E250" t="str">
            <v>Vieân</v>
          </cell>
          <cell r="F250" t="str">
            <v>caùi</v>
          </cell>
          <cell r="G250">
            <v>74314</v>
          </cell>
        </row>
        <row r="251">
          <cell r="A251" t="str">
            <v>02.1391</v>
          </cell>
          <cell r="B251" t="str">
            <v>02.1391</v>
          </cell>
          <cell r="C251" t="str">
            <v>Vaän chuyeån coïc tre daøi 1,5m</v>
          </cell>
          <cell r="D251" t="str">
            <v xml:space="preserve">Thuû coâng cöï ly 100m </v>
          </cell>
          <cell r="E251" t="str">
            <v>coïc</v>
          </cell>
          <cell r="F251" t="str">
            <v>caùi</v>
          </cell>
          <cell r="G251">
            <v>180</v>
          </cell>
        </row>
        <row r="252">
          <cell r="A252" t="str">
            <v>02.1392</v>
          </cell>
          <cell r="B252" t="str">
            <v>02.1392</v>
          </cell>
          <cell r="C252" t="str">
            <v xml:space="preserve">ñeán 2,5m </v>
          </cell>
          <cell r="D252" t="str">
            <v xml:space="preserve">Thuû coâng cöï ly 300m </v>
          </cell>
          <cell r="E252" t="str">
            <v>coïc</v>
          </cell>
          <cell r="F252" t="str">
            <v>caùi</v>
          </cell>
          <cell r="G252">
            <v>169</v>
          </cell>
        </row>
        <row r="253">
          <cell r="A253" t="str">
            <v>02.1393</v>
          </cell>
          <cell r="B253" t="str">
            <v>02.1393</v>
          </cell>
          <cell r="C253" t="str">
            <v>CC20</v>
          </cell>
          <cell r="D253" t="str">
            <v xml:space="preserve">Thuû coâng cöï ly 500m </v>
          </cell>
          <cell r="E253" t="str">
            <v>coïc</v>
          </cell>
          <cell r="F253" t="str">
            <v>caùi</v>
          </cell>
          <cell r="G253">
            <v>168</v>
          </cell>
        </row>
        <row r="254">
          <cell r="A254" t="str">
            <v>02.1394</v>
          </cell>
          <cell r="B254" t="str">
            <v>02.1394</v>
          </cell>
          <cell r="C254" t="str">
            <v>CC25</v>
          </cell>
          <cell r="D254" t="str">
            <v xml:space="preserve">Thuû coâng cöï ly .&gt;500m </v>
          </cell>
          <cell r="E254" t="str">
            <v>coïc</v>
          </cell>
          <cell r="F254" t="str">
            <v>caùi</v>
          </cell>
          <cell r="G254">
            <v>166</v>
          </cell>
        </row>
        <row r="255">
          <cell r="A255" t="str">
            <v>02.1411</v>
          </cell>
          <cell r="B255" t="str">
            <v>02.1411</v>
          </cell>
          <cell r="C255" t="str">
            <v>Vaän chuyeån  tre caây d=8-10</v>
          </cell>
          <cell r="D255" t="str">
            <v xml:space="preserve">Thuû coâng cöï ly 100m </v>
          </cell>
          <cell r="E255" t="str">
            <v>caây</v>
          </cell>
          <cell r="F255" t="str">
            <v>caùi</v>
          </cell>
          <cell r="G255">
            <v>1321</v>
          </cell>
        </row>
        <row r="256">
          <cell r="A256" t="str">
            <v>02.1412</v>
          </cell>
          <cell r="B256" t="str">
            <v>02.1412</v>
          </cell>
          <cell r="C256" t="str">
            <v>daøi 6-8m</v>
          </cell>
          <cell r="D256" t="str">
            <v xml:space="preserve">Thuû coâng cöï ly 300m </v>
          </cell>
          <cell r="E256" t="str">
            <v>caây</v>
          </cell>
          <cell r="F256" t="str">
            <v>tuû</v>
          </cell>
          <cell r="G256">
            <v>1243</v>
          </cell>
        </row>
        <row r="257">
          <cell r="A257" t="str">
            <v>02.1413</v>
          </cell>
          <cell r="B257" t="str">
            <v>02.1413</v>
          </cell>
          <cell r="C257" t="str">
            <v>Tuphanphoi1p-15</v>
          </cell>
          <cell r="D257" t="str">
            <v xml:space="preserve">Thuû coâng cöï ly 500m </v>
          </cell>
          <cell r="E257" t="str">
            <v>caây</v>
          </cell>
          <cell r="F257" t="str">
            <v>tuû</v>
          </cell>
          <cell r="G257">
            <v>1227</v>
          </cell>
        </row>
        <row r="258">
          <cell r="A258" t="str">
            <v>02.1414</v>
          </cell>
          <cell r="B258" t="str">
            <v>02.1414</v>
          </cell>
          <cell r="C258" t="str">
            <v>Tuphanphoi1p-25</v>
          </cell>
          <cell r="D258" t="str">
            <v xml:space="preserve">Thuû coâng cöï ly .&gt;500m </v>
          </cell>
          <cell r="E258" t="str">
            <v>caây</v>
          </cell>
          <cell r="F258" t="str">
            <v>tuû</v>
          </cell>
          <cell r="G258">
            <v>1214</v>
          </cell>
        </row>
        <row r="259">
          <cell r="A259" t="str">
            <v>02.1421</v>
          </cell>
          <cell r="B259" t="str">
            <v>02.1421</v>
          </cell>
          <cell r="C259" t="str">
            <v>Vaän chuyeån phuï kieän caùc loaïi</v>
          </cell>
          <cell r="D259" t="str">
            <v xml:space="preserve">Thuû coâng cöï ly 100m </v>
          </cell>
          <cell r="E259" t="str">
            <v>Taán</v>
          </cell>
          <cell r="F259" t="str">
            <v>tuû</v>
          </cell>
          <cell r="G259">
            <v>99184</v>
          </cell>
        </row>
        <row r="260">
          <cell r="A260" t="str">
            <v>02.1422</v>
          </cell>
          <cell r="B260" t="str">
            <v>02.1422</v>
          </cell>
          <cell r="C260" t="str">
            <v>Tuphanphoi1p-75</v>
          </cell>
          <cell r="D260" t="str">
            <v xml:space="preserve">Thuû coâng cöï ly 300m </v>
          </cell>
          <cell r="E260" t="str">
            <v>Taán</v>
          </cell>
          <cell r="F260" t="str">
            <v>tuû</v>
          </cell>
          <cell r="G260">
            <v>93150</v>
          </cell>
        </row>
        <row r="261">
          <cell r="A261" t="str">
            <v>02.1423</v>
          </cell>
          <cell r="B261" t="str">
            <v>02.1423</v>
          </cell>
          <cell r="C261" t="str">
            <v>Tuphanphoi1p-50</v>
          </cell>
          <cell r="D261" t="str">
            <v xml:space="preserve">Thuû coâng cöï ly 500m </v>
          </cell>
          <cell r="E261" t="str">
            <v>Taán</v>
          </cell>
          <cell r="F261" t="str">
            <v>tuû</v>
          </cell>
          <cell r="G261">
            <v>91973</v>
          </cell>
        </row>
        <row r="262">
          <cell r="A262" t="str">
            <v>02.1424</v>
          </cell>
          <cell r="B262" t="str">
            <v>02.1424</v>
          </cell>
          <cell r="C262" t="str">
            <v>Tuphanphoi3p</v>
          </cell>
          <cell r="D262" t="str">
            <v xml:space="preserve">Thuû coâng cöï ly .&gt;500m </v>
          </cell>
          <cell r="E262" t="str">
            <v>Taán</v>
          </cell>
          <cell r="F262" t="str">
            <v>tuû</v>
          </cell>
          <cell r="G262">
            <v>90943</v>
          </cell>
        </row>
        <row r="263">
          <cell r="A263" t="str">
            <v>02.1431</v>
          </cell>
          <cell r="B263" t="str">
            <v>02.1431</v>
          </cell>
          <cell r="C263" t="str">
            <v>Vaän chuyeån söù caùc loaïi</v>
          </cell>
          <cell r="D263" t="str">
            <v xml:space="preserve">Thuû coâng cöï ly 100m </v>
          </cell>
          <cell r="E263" t="str">
            <v>Taán</v>
          </cell>
          <cell r="F263" t="str">
            <v>tuû</v>
          </cell>
          <cell r="G263">
            <v>130234</v>
          </cell>
        </row>
        <row r="264">
          <cell r="A264" t="str">
            <v>02.1432</v>
          </cell>
          <cell r="B264" t="str">
            <v>02.1432</v>
          </cell>
          <cell r="C264" t="str">
            <v>Tuphanphoi3p-100</v>
          </cell>
          <cell r="D264" t="str">
            <v xml:space="preserve">Thuû coâng cöï ly 300m </v>
          </cell>
          <cell r="E264" t="str">
            <v>Taán</v>
          </cell>
          <cell r="F264" t="str">
            <v>tuû</v>
          </cell>
          <cell r="G264">
            <v>122287</v>
          </cell>
        </row>
        <row r="265">
          <cell r="A265" t="str">
            <v>02.1433</v>
          </cell>
          <cell r="B265" t="str">
            <v>02.1433</v>
          </cell>
          <cell r="C265" t="str">
            <v>Tuphanphoi3p-75</v>
          </cell>
          <cell r="D265" t="str">
            <v xml:space="preserve">Thuû coâng cöï ly 500m </v>
          </cell>
          <cell r="E265" t="str">
            <v>Taán</v>
          </cell>
          <cell r="F265" t="str">
            <v>tuû</v>
          </cell>
          <cell r="G265">
            <v>120669</v>
          </cell>
        </row>
        <row r="266">
          <cell r="A266" t="str">
            <v>02.1434</v>
          </cell>
          <cell r="B266" t="str">
            <v>02.1434</v>
          </cell>
          <cell r="C266" t="str">
            <v>Tuphanphoi3p-160</v>
          </cell>
          <cell r="D266" t="str">
            <v xml:space="preserve">Thuû coâng cöï ly .&gt;500m </v>
          </cell>
          <cell r="E266" t="str">
            <v>Taán</v>
          </cell>
          <cell r="F266" t="str">
            <v>tuû</v>
          </cell>
          <cell r="G266">
            <v>119491</v>
          </cell>
        </row>
        <row r="267">
          <cell r="A267" t="str">
            <v>02.1441</v>
          </cell>
          <cell r="B267" t="str">
            <v>02.1441</v>
          </cell>
          <cell r="C267" t="str">
            <v xml:space="preserve">Vaän chuyeån daây daãn ñieän, daây </v>
          </cell>
          <cell r="D267" t="str">
            <v xml:space="preserve">Thuû coâng cöï ly 100m </v>
          </cell>
          <cell r="E267" t="str">
            <v>Taán</v>
          </cell>
          <cell r="F267" t="str">
            <v>tuû</v>
          </cell>
          <cell r="G267">
            <v>100214</v>
          </cell>
        </row>
        <row r="268">
          <cell r="A268" t="str">
            <v>02.1442</v>
          </cell>
          <cell r="B268" t="str">
            <v>02.1442</v>
          </cell>
          <cell r="C268" t="str">
            <v>caùp caùc loaïi</v>
          </cell>
          <cell r="D268" t="str">
            <v xml:space="preserve">Thuû coâng cöï ly 300m </v>
          </cell>
          <cell r="E268" t="str">
            <v>Taán</v>
          </cell>
          <cell r="F268" t="str">
            <v>tuû</v>
          </cell>
          <cell r="G268">
            <v>93886</v>
          </cell>
        </row>
        <row r="269">
          <cell r="A269" t="str">
            <v>02.1443</v>
          </cell>
          <cell r="B269" t="str">
            <v>02.1443</v>
          </cell>
          <cell r="C269" t="str">
            <v>Tuphanphoi3p-630</v>
          </cell>
          <cell r="D269" t="str">
            <v xml:space="preserve">Thuû coâng cöï ly 500m </v>
          </cell>
          <cell r="E269" t="str">
            <v>Taán</v>
          </cell>
          <cell r="F269" t="str">
            <v>tuû</v>
          </cell>
          <cell r="G269">
            <v>92856</v>
          </cell>
        </row>
        <row r="270">
          <cell r="A270" t="str">
            <v>02.1444</v>
          </cell>
          <cell r="B270" t="str">
            <v>02.1444</v>
          </cell>
          <cell r="C270" t="str">
            <v>Tuphanphoi3p-800</v>
          </cell>
          <cell r="D270" t="str">
            <v xml:space="preserve">Thuû coâng cöï ly .&gt;500m </v>
          </cell>
          <cell r="E270" t="str">
            <v>Taán</v>
          </cell>
          <cell r="F270" t="str">
            <v>tuû</v>
          </cell>
          <cell r="G270">
            <v>91973</v>
          </cell>
        </row>
        <row r="271">
          <cell r="A271" t="str">
            <v>02.1451</v>
          </cell>
          <cell r="B271" t="str">
            <v>02.1451</v>
          </cell>
          <cell r="C271" t="str">
            <v>Vaän chuyeån caâáu kieän beâ toâng</v>
          </cell>
          <cell r="D271" t="str">
            <v xml:space="preserve">Thuû coâng cöï ly 100m </v>
          </cell>
          <cell r="E271" t="str">
            <v>Taán</v>
          </cell>
          <cell r="F271" t="str">
            <v>m</v>
          </cell>
          <cell r="G271">
            <v>90207</v>
          </cell>
        </row>
        <row r="272">
          <cell r="A272" t="str">
            <v>02.1452</v>
          </cell>
          <cell r="B272" t="str">
            <v>02.1452</v>
          </cell>
          <cell r="C272" t="str">
            <v>ñuùc saün</v>
          </cell>
          <cell r="D272" t="str">
            <v xml:space="preserve">Thuû coâng cöï ly 300m </v>
          </cell>
          <cell r="E272" t="str">
            <v>Taán</v>
          </cell>
          <cell r="F272" t="str">
            <v>m</v>
          </cell>
          <cell r="G272">
            <v>84615</v>
          </cell>
        </row>
        <row r="273">
          <cell r="A273" t="str">
            <v>02.1453</v>
          </cell>
          <cell r="B273" t="str">
            <v>02.1453</v>
          </cell>
          <cell r="C273" t="str">
            <v>CV240</v>
          </cell>
          <cell r="D273" t="str">
            <v xml:space="preserve">Thuû coâng cöï ly 500m </v>
          </cell>
          <cell r="E273" t="str">
            <v>Taán</v>
          </cell>
          <cell r="F273" t="str">
            <v>m</v>
          </cell>
          <cell r="G273">
            <v>83585</v>
          </cell>
        </row>
        <row r="274">
          <cell r="A274" t="str">
            <v>02.1454</v>
          </cell>
          <cell r="B274" t="str">
            <v>02.1454</v>
          </cell>
          <cell r="C274" t="str">
            <v>CV185</v>
          </cell>
          <cell r="D274" t="str">
            <v xml:space="preserve">Thuû coâng cöï ly .&gt;500m </v>
          </cell>
          <cell r="E274" t="str">
            <v>Taán</v>
          </cell>
          <cell r="F274" t="str">
            <v>m</v>
          </cell>
          <cell r="G274">
            <v>82702</v>
          </cell>
        </row>
        <row r="275">
          <cell r="A275" t="str">
            <v>02.1461</v>
          </cell>
          <cell r="B275" t="str">
            <v>02.1461</v>
          </cell>
          <cell r="C275" t="str">
            <v xml:space="preserve">Vaän chuyeån coät beâ toâng </v>
          </cell>
          <cell r="D275" t="str">
            <v xml:space="preserve">Thuû coâng cöï ly 100m </v>
          </cell>
          <cell r="E275" t="str">
            <v>Taán</v>
          </cell>
          <cell r="F275" t="str">
            <v>m</v>
          </cell>
          <cell r="G275">
            <v>140241</v>
          </cell>
        </row>
        <row r="276">
          <cell r="A276" t="str">
            <v>02.1462</v>
          </cell>
          <cell r="B276" t="str">
            <v>02.1462</v>
          </cell>
          <cell r="C276" t="str">
            <v>CV150</v>
          </cell>
          <cell r="D276" t="str">
            <v xml:space="preserve">Thuû coâng cöï ly 300m </v>
          </cell>
          <cell r="E276" t="str">
            <v>Taán</v>
          </cell>
          <cell r="F276" t="str">
            <v>m</v>
          </cell>
          <cell r="G276">
            <v>131705</v>
          </cell>
        </row>
        <row r="277">
          <cell r="A277" t="str">
            <v>02.1463</v>
          </cell>
          <cell r="B277" t="str">
            <v>02.1463</v>
          </cell>
          <cell r="C277" t="str">
            <v>CV50</v>
          </cell>
          <cell r="D277" t="str">
            <v xml:space="preserve">Thuû coâng cöï ly 500m </v>
          </cell>
          <cell r="E277" t="str">
            <v>Taán</v>
          </cell>
          <cell r="F277" t="str">
            <v>m</v>
          </cell>
          <cell r="G277">
            <v>129940</v>
          </cell>
        </row>
        <row r="278">
          <cell r="A278" t="str">
            <v>02.1464</v>
          </cell>
          <cell r="B278" t="str">
            <v>02.1464</v>
          </cell>
          <cell r="C278" t="str">
            <v>CV95</v>
          </cell>
          <cell r="D278" t="str">
            <v xml:space="preserve">Thuû coâng cöï ly .&gt;500m </v>
          </cell>
          <cell r="E278" t="str">
            <v>Taán</v>
          </cell>
          <cell r="F278" t="str">
            <v>m</v>
          </cell>
          <cell r="G278">
            <v>128762</v>
          </cell>
        </row>
        <row r="279">
          <cell r="A279" t="str">
            <v>02.1471</v>
          </cell>
          <cell r="B279" t="str">
            <v>02.1471</v>
          </cell>
          <cell r="C279" t="str">
            <v xml:space="preserve">Vaän chuyeån bi tum  thuû coâng </v>
          </cell>
          <cell r="D279" t="str">
            <v xml:space="preserve">Thuû coâng cöï ly 100m </v>
          </cell>
          <cell r="E279" t="str">
            <v>Taán</v>
          </cell>
          <cell r="F279" t="str">
            <v>m</v>
          </cell>
          <cell r="G279">
            <v>62689</v>
          </cell>
        </row>
        <row r="280">
          <cell r="A280" t="str">
            <v>02.1472</v>
          </cell>
          <cell r="B280" t="str">
            <v>02.1472</v>
          </cell>
          <cell r="C280" t="str">
            <v>collier114</v>
          </cell>
          <cell r="D280" t="str">
            <v xml:space="preserve">Thuû coâng cöï ly 300m </v>
          </cell>
          <cell r="E280" t="str">
            <v>Taán</v>
          </cell>
          <cell r="F280" t="str">
            <v>caùi</v>
          </cell>
          <cell r="G280">
            <v>56803</v>
          </cell>
          <cell r="H280">
            <v>5115.8760000000002</v>
          </cell>
        </row>
        <row r="281">
          <cell r="A281" t="str">
            <v>02.1473</v>
          </cell>
          <cell r="B281" t="str">
            <v>02.1473</v>
          </cell>
          <cell r="C281" t="str">
            <v>dcosse2x300</v>
          </cell>
          <cell r="D281" t="str">
            <v xml:space="preserve">Thuû coâng cöï ly 500m </v>
          </cell>
          <cell r="E281" t="str">
            <v>Taán</v>
          </cell>
          <cell r="F281" t="str">
            <v>caùi</v>
          </cell>
          <cell r="G281">
            <v>55625</v>
          </cell>
          <cell r="H281">
            <v>134794</v>
          </cell>
        </row>
        <row r="282">
          <cell r="A282" t="str">
            <v>02.1474</v>
          </cell>
          <cell r="B282" t="str">
            <v>02.1474</v>
          </cell>
          <cell r="C282" t="str">
            <v>dcosse3x300</v>
          </cell>
          <cell r="D282" t="str">
            <v xml:space="preserve">Thuû coâng cöï ly .&gt;500m </v>
          </cell>
          <cell r="E282" t="str">
            <v>Taán</v>
          </cell>
          <cell r="F282" t="str">
            <v>caùi</v>
          </cell>
          <cell r="G282">
            <v>54890</v>
          </cell>
          <cell r="H282">
            <v>148273.40000000002</v>
          </cell>
        </row>
        <row r="283">
          <cell r="A283" t="str">
            <v>02.1481</v>
          </cell>
          <cell r="B283" t="str">
            <v>02.1481</v>
          </cell>
          <cell r="C283" t="str">
            <v xml:space="preserve">Vaän chuyeån duïng cuï thi coâng -thuû coâng </v>
          </cell>
          <cell r="D283" t="str">
            <v xml:space="preserve">Thuû coâng cöï ly 100m </v>
          </cell>
          <cell r="E283" t="str">
            <v>Taán</v>
          </cell>
          <cell r="F283" t="str">
            <v>caùi</v>
          </cell>
          <cell r="G283">
            <v>91090</v>
          </cell>
          <cell r="H283">
            <v>122540</v>
          </cell>
        </row>
        <row r="284">
          <cell r="A284" t="str">
            <v>02.1482</v>
          </cell>
          <cell r="B284" t="str">
            <v>02.1482</v>
          </cell>
          <cell r="C284" t="str">
            <v>dcosse240</v>
          </cell>
          <cell r="D284" t="str">
            <v xml:space="preserve">Thuû coâng cöï ly 300m </v>
          </cell>
          <cell r="E284" t="str">
            <v>Taán</v>
          </cell>
          <cell r="F284" t="str">
            <v>caùi</v>
          </cell>
          <cell r="G284">
            <v>84615</v>
          </cell>
          <cell r="H284">
            <v>80960</v>
          </cell>
        </row>
        <row r="285">
          <cell r="A285" t="str">
            <v>02.1483</v>
          </cell>
          <cell r="B285" t="str">
            <v>02.1483</v>
          </cell>
          <cell r="C285" t="str">
            <v>dcosse2x240</v>
          </cell>
          <cell r="D285" t="str">
            <v xml:space="preserve">Thuû coâng cöï ly 500m </v>
          </cell>
          <cell r="E285" t="str">
            <v>Taán</v>
          </cell>
          <cell r="F285" t="str">
            <v>caùi</v>
          </cell>
          <cell r="G285">
            <v>83585</v>
          </cell>
          <cell r="H285">
            <v>89056</v>
          </cell>
        </row>
        <row r="286">
          <cell r="A286" t="str">
            <v>02.1484</v>
          </cell>
          <cell r="B286" t="str">
            <v>02.1484</v>
          </cell>
          <cell r="C286" t="str">
            <v>dcosse3x240</v>
          </cell>
          <cell r="D286" t="str">
            <v xml:space="preserve">Thuû coâng cöï ly .&gt;500m </v>
          </cell>
          <cell r="E286" t="str">
            <v>Taán</v>
          </cell>
          <cell r="F286" t="str">
            <v>caùi</v>
          </cell>
          <cell r="G286">
            <v>82849</v>
          </cell>
          <cell r="H286">
            <v>97961.600000000006</v>
          </cell>
        </row>
        <row r="287">
          <cell r="A287" t="str">
            <v>02.2101</v>
          </cell>
          <cell r="B287" t="str">
            <v>02.2101</v>
          </cell>
          <cell r="C287" t="str">
            <v>VAÄN CHUYEÅN C/GIÔÙI + THUÛ COÂNG</v>
          </cell>
          <cell r="D287" t="str">
            <v>Cöï ly &lt;= 1 km</v>
          </cell>
          <cell r="E287" t="str">
            <v>m3</v>
          </cell>
          <cell r="F287" t="str">
            <v>caùi</v>
          </cell>
          <cell r="G287">
            <v>24134</v>
          </cell>
          <cell r="H287">
            <v>48193</v>
          </cell>
        </row>
        <row r="288">
          <cell r="A288" t="str">
            <v>02.2102</v>
          </cell>
          <cell r="B288" t="str">
            <v>02.2102</v>
          </cell>
          <cell r="C288" t="str">
            <v>Vaän chuyeån caùt vaø nöôùc</v>
          </cell>
          <cell r="D288" t="str">
            <v>Cöï ly &gt; 1 km</v>
          </cell>
          <cell r="E288" t="str">
            <v>m3</v>
          </cell>
          <cell r="F288" t="str">
            <v>caùi</v>
          </cell>
          <cell r="G288">
            <v>23398</v>
          </cell>
          <cell r="H288">
            <v>40161</v>
          </cell>
        </row>
        <row r="289">
          <cell r="A289" t="str">
            <v>02.2201</v>
          </cell>
          <cell r="B289" t="str">
            <v>02.2201</v>
          </cell>
          <cell r="C289" t="str">
            <v>Vaän chuyeån ñaù soûi caùc loaïi</v>
          </cell>
          <cell r="D289" t="str">
            <v>Cöï ly &lt;= 1 km</v>
          </cell>
          <cell r="E289" t="str">
            <v>m3</v>
          </cell>
          <cell r="F289" t="str">
            <v>caùi</v>
          </cell>
          <cell r="G289">
            <v>25900</v>
          </cell>
          <cell r="H289">
            <v>50201</v>
          </cell>
        </row>
        <row r="290">
          <cell r="A290" t="str">
            <v>02.2202</v>
          </cell>
          <cell r="B290" t="str">
            <v>02.2202</v>
          </cell>
          <cell r="C290" t="str">
            <v>dcosse100</v>
          </cell>
          <cell r="D290" t="str">
            <v>Cöï ly &gt; 1 km</v>
          </cell>
          <cell r="E290" t="str">
            <v>m3</v>
          </cell>
          <cell r="F290" t="str">
            <v>caùi</v>
          </cell>
          <cell r="G290">
            <v>24575</v>
          </cell>
          <cell r="H290">
            <v>42169</v>
          </cell>
        </row>
        <row r="291">
          <cell r="A291" t="str">
            <v>02.2301</v>
          </cell>
          <cell r="B291" t="str">
            <v>02.2301</v>
          </cell>
          <cell r="C291" t="str">
            <v>Vaän chuyeån xi maêng bao</v>
          </cell>
          <cell r="D291" t="str">
            <v>Cöï ly &lt;= 1 km</v>
          </cell>
          <cell r="E291" t="str">
            <v>Taán</v>
          </cell>
          <cell r="F291" t="str">
            <v>caùi</v>
          </cell>
          <cell r="G291">
            <v>19425</v>
          </cell>
          <cell r="H291">
            <v>33467</v>
          </cell>
        </row>
        <row r="292">
          <cell r="A292" t="str">
            <v>02.2302</v>
          </cell>
          <cell r="B292" t="str">
            <v>02.2302</v>
          </cell>
          <cell r="C292" t="str">
            <v>dcosse70</v>
          </cell>
          <cell r="D292" t="str">
            <v>Cöï ly &gt; 1 km</v>
          </cell>
          <cell r="E292" t="str">
            <v>Taán</v>
          </cell>
          <cell r="F292" t="str">
            <v>caùi</v>
          </cell>
          <cell r="G292">
            <v>18395</v>
          </cell>
          <cell r="H292">
            <v>28113</v>
          </cell>
        </row>
        <row r="293">
          <cell r="A293" t="str">
            <v>02.2401</v>
          </cell>
          <cell r="B293" t="str">
            <v>02.2401</v>
          </cell>
          <cell r="C293" t="str">
            <v>Vaän chuyeån coát theùp , theùp thanh,</v>
          </cell>
          <cell r="D293" t="str">
            <v>Cöï ly &lt;= 1 km</v>
          </cell>
          <cell r="E293" t="str">
            <v>Taán</v>
          </cell>
          <cell r="F293" t="str">
            <v>caùi</v>
          </cell>
          <cell r="G293">
            <v>27224</v>
          </cell>
          <cell r="H293">
            <v>120483</v>
          </cell>
        </row>
        <row r="294">
          <cell r="A294" t="str">
            <v>02.2402</v>
          </cell>
          <cell r="B294" t="str">
            <v>02.2402</v>
          </cell>
          <cell r="C294" t="str">
            <v>phuï kieän, daây, tre, goã, duïng cuï thi coâng</v>
          </cell>
          <cell r="D294" t="str">
            <v>Cöï ly &gt; 1 km</v>
          </cell>
          <cell r="E294" t="str">
            <v>Taán</v>
          </cell>
          <cell r="F294" t="str">
            <v>caùi</v>
          </cell>
          <cell r="G294">
            <v>26635</v>
          </cell>
          <cell r="H294">
            <v>73628</v>
          </cell>
        </row>
        <row r="295">
          <cell r="A295" t="str">
            <v>02.2501</v>
          </cell>
          <cell r="B295" t="str">
            <v>02.2501</v>
          </cell>
          <cell r="C295" t="str">
            <v>Vaän chuyeån caáu kieän be toâng, coät beâ toâng</v>
          </cell>
          <cell r="D295" t="str">
            <v>Cöï ly &lt;= 1 km</v>
          </cell>
          <cell r="E295" t="str">
            <v>Taán</v>
          </cell>
          <cell r="F295" t="str">
            <v>caùi</v>
          </cell>
          <cell r="G295">
            <v>21338</v>
          </cell>
          <cell r="H295">
            <v>120483</v>
          </cell>
        </row>
        <row r="296">
          <cell r="A296" t="str">
            <v>02.2502</v>
          </cell>
          <cell r="B296" t="str">
            <v>02.2502</v>
          </cell>
          <cell r="C296" t="str">
            <v>dcosse Cu-AL120</v>
          </cell>
          <cell r="D296" t="str">
            <v>Cöï ly &gt; 1 km</v>
          </cell>
          <cell r="E296" t="str">
            <v>Taán</v>
          </cell>
          <cell r="F296" t="str">
            <v>caùi</v>
          </cell>
          <cell r="G296">
            <v>20308</v>
          </cell>
          <cell r="H296">
            <v>100402</v>
          </cell>
        </row>
        <row r="297">
          <cell r="A297" t="str">
            <v>02.2601</v>
          </cell>
          <cell r="B297" t="str">
            <v>02.2601</v>
          </cell>
          <cell r="C297" t="str">
            <v>Vaän chuyeån söù caùc loaïi</v>
          </cell>
          <cell r="D297" t="str">
            <v>Cöï ly &lt;= 1 km</v>
          </cell>
          <cell r="E297" t="str">
            <v>Taán</v>
          </cell>
          <cell r="F297" t="str">
            <v>caùi</v>
          </cell>
          <cell r="G297">
            <v>29873</v>
          </cell>
          <cell r="H297">
            <v>120483</v>
          </cell>
        </row>
        <row r="298">
          <cell r="A298" t="str">
            <v>02.2602</v>
          </cell>
          <cell r="B298" t="str">
            <v>02.2602</v>
          </cell>
          <cell r="C298" t="str">
            <v>dcosse Cu-AL50</v>
          </cell>
          <cell r="D298" t="str">
            <v>Cöï ly &gt; 1 km</v>
          </cell>
          <cell r="E298" t="str">
            <v>Taán</v>
          </cell>
          <cell r="F298" t="str">
            <v>caùi</v>
          </cell>
          <cell r="G298">
            <v>29284</v>
          </cell>
          <cell r="H298">
            <v>100402</v>
          </cell>
        </row>
        <row r="299">
          <cell r="A299" t="str">
            <v>02.3101</v>
          </cell>
          <cell r="B299" t="str">
            <v>02.3101</v>
          </cell>
          <cell r="C299" t="str">
            <v>BOÁC LEÂN VAÄT LIEÄU PHUÏ KIEÄN</v>
          </cell>
          <cell r="D299" t="str">
            <v>Caùt caùc loaïi</v>
          </cell>
          <cell r="E299" t="str">
            <v>m3</v>
          </cell>
          <cell r="F299" t="str">
            <v>caùi</v>
          </cell>
          <cell r="G299">
            <v>4709</v>
          </cell>
          <cell r="H299">
            <v>15173.400000000003</v>
          </cell>
        </row>
        <row r="300">
          <cell r="A300" t="str">
            <v>02.3102</v>
          </cell>
          <cell r="B300" t="str">
            <v>02.3102</v>
          </cell>
          <cell r="C300" t="str">
            <v>CVV4x25</v>
          </cell>
          <cell r="D300" t="str">
            <v>Ñaù daêm caùc loaïi</v>
          </cell>
          <cell r="E300" t="str">
            <v>m3</v>
          </cell>
          <cell r="F300" t="str">
            <v>m</v>
          </cell>
          <cell r="G300">
            <v>6328</v>
          </cell>
        </row>
        <row r="301">
          <cell r="A301" t="str">
            <v>02.3103</v>
          </cell>
          <cell r="B301" t="str">
            <v>02.3103</v>
          </cell>
          <cell r="C301" t="str">
            <v>CVV4x35</v>
          </cell>
          <cell r="D301" t="str">
            <v>Ñaù hoäc</v>
          </cell>
          <cell r="E301" t="str">
            <v>m3</v>
          </cell>
          <cell r="F301" t="str">
            <v>m</v>
          </cell>
          <cell r="G301">
            <v>7064</v>
          </cell>
        </row>
        <row r="302">
          <cell r="A302" t="str">
            <v>02.3104</v>
          </cell>
          <cell r="B302" t="str">
            <v>02.3104</v>
          </cell>
          <cell r="C302" t="str">
            <v>CVV4x2,5</v>
          </cell>
          <cell r="D302" t="str">
            <v>Soûi</v>
          </cell>
          <cell r="E302" t="str">
            <v>m3</v>
          </cell>
          <cell r="F302" t="str">
            <v>m</v>
          </cell>
          <cell r="G302">
            <v>6328</v>
          </cell>
          <cell r="H302">
            <v>9000</v>
          </cell>
        </row>
        <row r="303">
          <cell r="A303" t="str">
            <v>02.3105</v>
          </cell>
          <cell r="B303" t="str">
            <v>02.3105</v>
          </cell>
          <cell r="C303" t="str">
            <v>CVV2x10</v>
          </cell>
          <cell r="D303" t="str">
            <v>Ñaát daép</v>
          </cell>
          <cell r="E303" t="str">
            <v>m3</v>
          </cell>
          <cell r="F303" t="str">
            <v>m</v>
          </cell>
          <cell r="G303">
            <v>5298</v>
          </cell>
        </row>
        <row r="304">
          <cell r="A304" t="str">
            <v>02.3106</v>
          </cell>
          <cell r="B304" t="str">
            <v>02.3106</v>
          </cell>
          <cell r="C304" t="str">
            <v>DRTD2</v>
          </cell>
          <cell r="D304" t="str">
            <v>Gaïch chæ</v>
          </cell>
          <cell r="E304" t="str">
            <v>1000 v</v>
          </cell>
          <cell r="F304" t="str">
            <v>m3</v>
          </cell>
          <cell r="G304">
            <v>6769</v>
          </cell>
        </row>
        <row r="305">
          <cell r="A305" t="str">
            <v>02.3107</v>
          </cell>
          <cell r="B305" t="str">
            <v>02.3107</v>
          </cell>
          <cell r="C305" t="str">
            <v>LRTD2</v>
          </cell>
          <cell r="D305" t="str">
            <v>Xi maêng bao</v>
          </cell>
          <cell r="E305" t="str">
            <v>taán</v>
          </cell>
          <cell r="F305" t="str">
            <v>m3</v>
          </cell>
          <cell r="G305">
            <v>6916</v>
          </cell>
        </row>
        <row r="306">
          <cell r="A306" t="str">
            <v>02.3108</v>
          </cell>
          <cell r="B306" t="str">
            <v>02.3108</v>
          </cell>
          <cell r="C306" t="str">
            <v>ctreombt</v>
          </cell>
          <cell r="D306" t="str">
            <v>Theùp thanh coät</v>
          </cell>
          <cell r="E306" t="str">
            <v>taán</v>
          </cell>
          <cell r="F306" t="str">
            <v>ca</v>
          </cell>
          <cell r="G306">
            <v>8094</v>
          </cell>
        </row>
        <row r="307">
          <cell r="A307" t="str">
            <v>02.3109</v>
          </cell>
          <cell r="B307" t="str">
            <v>02.3109</v>
          </cell>
          <cell r="C307" t="str">
            <v>co90</v>
          </cell>
          <cell r="D307" t="str">
            <v>Tre caây d=8-10cm ; L=6-8m</v>
          </cell>
          <cell r="E307" t="str">
            <v>100 caây</v>
          </cell>
          <cell r="F307" t="str">
            <v>caùi</v>
          </cell>
          <cell r="G307">
            <v>16923</v>
          </cell>
          <cell r="H307">
            <v>20900</v>
          </cell>
        </row>
        <row r="308">
          <cell r="A308" t="str">
            <v>02.3110</v>
          </cell>
          <cell r="B308" t="str">
            <v>02.3110</v>
          </cell>
          <cell r="C308" t="str">
            <v>PVC90</v>
          </cell>
          <cell r="D308" t="str">
            <v>Coïc tre, coïc goã</v>
          </cell>
          <cell r="E308" t="str">
            <v>100 coïc</v>
          </cell>
          <cell r="F308" t="str">
            <v>m</v>
          </cell>
          <cell r="G308">
            <v>5592</v>
          </cell>
          <cell r="H308">
            <v>26578.79</v>
          </cell>
        </row>
        <row r="309">
          <cell r="A309" t="str">
            <v>02.3111</v>
          </cell>
          <cell r="B309" t="str">
            <v>02.3111</v>
          </cell>
          <cell r="C309" t="str">
            <v>T8</v>
          </cell>
          <cell r="D309" t="str">
            <v>Caáu kieän theùp caùc loaïi</v>
          </cell>
          <cell r="E309" t="str">
            <v>taán</v>
          </cell>
          <cell r="F309" t="str">
            <v>coät</v>
          </cell>
          <cell r="G309">
            <v>8682</v>
          </cell>
        </row>
        <row r="310">
          <cell r="A310" t="str">
            <v>02.3112</v>
          </cell>
          <cell r="B310" t="str">
            <v>02.3112</v>
          </cell>
          <cell r="C310" t="str">
            <v>kepIPC</v>
          </cell>
          <cell r="D310" t="str">
            <v>Phuï kieän</v>
          </cell>
          <cell r="E310" t="str">
            <v>taán</v>
          </cell>
          <cell r="F310" t="str">
            <v>caùi</v>
          </cell>
          <cell r="G310">
            <v>13391</v>
          </cell>
        </row>
        <row r="311">
          <cell r="A311" t="str">
            <v>02.3113</v>
          </cell>
          <cell r="B311" t="str">
            <v>02.3113</v>
          </cell>
          <cell r="C311" t="str">
            <v>kepIPC 50-150</v>
          </cell>
          <cell r="D311" t="str">
            <v>Duïng cuï thi coâng</v>
          </cell>
          <cell r="E311" t="str">
            <v>taán</v>
          </cell>
          <cell r="F311" t="str">
            <v>caùi</v>
          </cell>
          <cell r="G311">
            <v>6916</v>
          </cell>
        </row>
        <row r="312">
          <cell r="A312" t="str">
            <v>02.3114</v>
          </cell>
          <cell r="B312" t="str">
            <v>02.3114</v>
          </cell>
          <cell r="C312" t="str">
            <v>kepIPC-1</v>
          </cell>
          <cell r="D312" t="str">
            <v>Daây ñieän caùc loaïi</v>
          </cell>
          <cell r="E312" t="str">
            <v>taán</v>
          </cell>
          <cell r="F312" t="str">
            <v>caùi</v>
          </cell>
          <cell r="G312">
            <v>9271</v>
          </cell>
        </row>
        <row r="313">
          <cell r="A313" t="str">
            <v>02.3115</v>
          </cell>
          <cell r="B313" t="str">
            <v>02.3115</v>
          </cell>
          <cell r="C313" t="str">
            <v>kepIPC25-150</v>
          </cell>
          <cell r="D313" t="str">
            <v>Söù caùc loaïi</v>
          </cell>
          <cell r="E313" t="str">
            <v>taán</v>
          </cell>
          <cell r="F313" t="str">
            <v>caùi</v>
          </cell>
          <cell r="G313">
            <v>11037</v>
          </cell>
        </row>
        <row r="314">
          <cell r="A314" t="str">
            <v>02.3116</v>
          </cell>
          <cell r="B314" t="str">
            <v>02.3116</v>
          </cell>
          <cell r="C314" t="str">
            <v>kepIPC25-150</v>
          </cell>
          <cell r="D314" t="str">
            <v>Goã caùc loaïi</v>
          </cell>
          <cell r="E314" t="str">
            <v>taán</v>
          </cell>
          <cell r="F314" t="str">
            <v>caùi</v>
          </cell>
          <cell r="G314">
            <v>4120</v>
          </cell>
        </row>
        <row r="315">
          <cell r="A315" t="str">
            <v>02.3201</v>
          </cell>
          <cell r="B315" t="str">
            <v>02.3201</v>
          </cell>
          <cell r="C315" t="str">
            <v>XEÁP XUOÁNG VAÄT LIEÄU PHUÏ KIEÄN</v>
          </cell>
          <cell r="D315" t="str">
            <v>Caùt caùc loaïi</v>
          </cell>
          <cell r="E315" t="str">
            <v>m3</v>
          </cell>
          <cell r="F315" t="str">
            <v>m</v>
          </cell>
          <cell r="G315">
            <v>3090</v>
          </cell>
        </row>
        <row r="316">
          <cell r="A316" t="str">
            <v>02.3202</v>
          </cell>
          <cell r="B316" t="str">
            <v>02.3202</v>
          </cell>
          <cell r="C316" t="str">
            <v>abc3x120+70</v>
          </cell>
          <cell r="D316" t="str">
            <v>Ñaù daêm caùc loaïi</v>
          </cell>
          <cell r="E316" t="str">
            <v>m3</v>
          </cell>
          <cell r="F316" t="str">
            <v>m</v>
          </cell>
          <cell r="G316">
            <v>5298</v>
          </cell>
        </row>
        <row r="317">
          <cell r="A317" t="str">
            <v>02.3203</v>
          </cell>
          <cell r="B317" t="str">
            <v>02.3203</v>
          </cell>
          <cell r="C317" t="str">
            <v>abc3x95+70</v>
          </cell>
          <cell r="D317" t="str">
            <v>Ñaù hoäc</v>
          </cell>
          <cell r="E317" t="str">
            <v>m3</v>
          </cell>
          <cell r="F317" t="str">
            <v>m</v>
          </cell>
          <cell r="G317">
            <v>6769</v>
          </cell>
        </row>
        <row r="318">
          <cell r="A318" t="str">
            <v>02.3204</v>
          </cell>
          <cell r="B318" t="str">
            <v>02.3204</v>
          </cell>
          <cell r="C318" t="str">
            <v>abc3x50+50</v>
          </cell>
          <cell r="D318" t="str">
            <v>Soûi</v>
          </cell>
          <cell r="E318" t="str">
            <v>m3</v>
          </cell>
          <cell r="F318" t="str">
            <v>m</v>
          </cell>
          <cell r="G318">
            <v>5298</v>
          </cell>
        </row>
        <row r="319">
          <cell r="A319" t="str">
            <v>02.3205</v>
          </cell>
          <cell r="B319" t="str">
            <v>02.3205</v>
          </cell>
          <cell r="C319" t="str">
            <v>abc3x50</v>
          </cell>
          <cell r="D319" t="str">
            <v>Ñaát daép</v>
          </cell>
          <cell r="E319" t="str">
            <v>m3</v>
          </cell>
          <cell r="F319" t="str">
            <v>m</v>
          </cell>
          <cell r="G319">
            <v>4415</v>
          </cell>
        </row>
        <row r="320">
          <cell r="A320" t="str">
            <v>02.3206</v>
          </cell>
          <cell r="B320" t="str">
            <v>02.3206</v>
          </cell>
          <cell r="C320" t="str">
            <v>SAA70</v>
          </cell>
          <cell r="D320" t="str">
            <v>Gaïch chæ</v>
          </cell>
          <cell r="E320" t="str">
            <v>1000 v</v>
          </cell>
          <cell r="F320" t="str">
            <v>boä</v>
          </cell>
          <cell r="G320">
            <v>6328</v>
          </cell>
        </row>
        <row r="321">
          <cell r="A321" t="str">
            <v>02.3207</v>
          </cell>
          <cell r="B321" t="str">
            <v>02.3207</v>
          </cell>
          <cell r="C321" t="str">
            <v>SAA50</v>
          </cell>
          <cell r="D321" t="str">
            <v>Xi maêng bao</v>
          </cell>
          <cell r="E321" t="str">
            <v>taán</v>
          </cell>
          <cell r="F321" t="str">
            <v>boä</v>
          </cell>
          <cell r="G321">
            <v>3090</v>
          </cell>
        </row>
        <row r="322">
          <cell r="A322" t="str">
            <v>02.3208</v>
          </cell>
          <cell r="B322" t="str">
            <v>02.3208</v>
          </cell>
          <cell r="C322" t="str">
            <v>SAA3x50</v>
          </cell>
          <cell r="D322" t="str">
            <v>Theùp thanh coät</v>
          </cell>
          <cell r="E322" t="str">
            <v>taán</v>
          </cell>
          <cell r="F322" t="str">
            <v>boä</v>
          </cell>
          <cell r="G322">
            <v>7446</v>
          </cell>
        </row>
        <row r="323">
          <cell r="A323" t="str">
            <v>02.3209</v>
          </cell>
          <cell r="B323" t="str">
            <v>02.3209</v>
          </cell>
          <cell r="C323" t="str">
            <v>DAA70</v>
          </cell>
          <cell r="D323" t="str">
            <v>Tre caây d=8-10cm ; L=6-8m</v>
          </cell>
          <cell r="E323" t="str">
            <v>100 caây</v>
          </cell>
          <cell r="F323" t="str">
            <v>boä</v>
          </cell>
          <cell r="G323">
            <v>8535</v>
          </cell>
        </row>
        <row r="324">
          <cell r="A324" t="str">
            <v>02.3210</v>
          </cell>
          <cell r="B324" t="str">
            <v>02.3210</v>
          </cell>
          <cell r="C324" t="str">
            <v>DAA50</v>
          </cell>
          <cell r="D324" t="str">
            <v>Coïc tre, coïc goã</v>
          </cell>
          <cell r="E324" t="str">
            <v>100 coïc</v>
          </cell>
          <cell r="F324" t="str">
            <v>boä</v>
          </cell>
          <cell r="G324">
            <v>3090</v>
          </cell>
        </row>
        <row r="325">
          <cell r="A325" t="str">
            <v>02.3211</v>
          </cell>
          <cell r="B325" t="str">
            <v>02.3211</v>
          </cell>
          <cell r="C325" t="str">
            <v>DAA3x50</v>
          </cell>
          <cell r="D325" t="str">
            <v>Caáu kieän theùp caùc loaïi</v>
          </cell>
          <cell r="E325" t="str">
            <v>taán</v>
          </cell>
          <cell r="F325" t="str">
            <v>boä</v>
          </cell>
          <cell r="G325">
            <v>6769</v>
          </cell>
        </row>
        <row r="326">
          <cell r="A326" t="str">
            <v>02.3212</v>
          </cell>
          <cell r="B326" t="str">
            <v>02.3212</v>
          </cell>
          <cell r="C326" t="str">
            <v>sa70</v>
          </cell>
          <cell r="D326" t="str">
            <v>Phuï kieän</v>
          </cell>
          <cell r="E326" t="str">
            <v>taán</v>
          </cell>
          <cell r="F326" t="str">
            <v>boä</v>
          </cell>
          <cell r="G326">
            <v>6916</v>
          </cell>
        </row>
        <row r="327">
          <cell r="A327" t="str">
            <v>02.3213</v>
          </cell>
          <cell r="B327" t="str">
            <v>02.3213</v>
          </cell>
          <cell r="C327" t="str">
            <v>sa50</v>
          </cell>
          <cell r="D327" t="str">
            <v>Duïng cuï thi coâng</v>
          </cell>
          <cell r="E327" t="str">
            <v>taán</v>
          </cell>
          <cell r="F327" t="str">
            <v>boä</v>
          </cell>
          <cell r="G327">
            <v>5150</v>
          </cell>
        </row>
        <row r="328">
          <cell r="A328" t="str">
            <v>02.3214</v>
          </cell>
          <cell r="B328" t="str">
            <v>02.3214</v>
          </cell>
          <cell r="C328" t="str">
            <v>sa3x50</v>
          </cell>
          <cell r="D328" t="str">
            <v>Daây ñieän caùc loaïi</v>
          </cell>
          <cell r="E328" t="str">
            <v>taán</v>
          </cell>
          <cell r="F328" t="str">
            <v>boä</v>
          </cell>
          <cell r="G328">
            <v>8682</v>
          </cell>
        </row>
        <row r="329">
          <cell r="A329" t="str">
            <v>02.3215</v>
          </cell>
          <cell r="B329" t="str">
            <v>02.3215</v>
          </cell>
          <cell r="C329" t="str">
            <v>ibt200</v>
          </cell>
          <cell r="D329" t="str">
            <v>Söù caùc loaïi</v>
          </cell>
          <cell r="E329" t="str">
            <v>taán</v>
          </cell>
          <cell r="F329" t="str">
            <v>caùi</v>
          </cell>
          <cell r="G329">
            <v>11478</v>
          </cell>
        </row>
        <row r="330">
          <cell r="A330" t="str">
            <v>02.3216</v>
          </cell>
          <cell r="B330" t="str">
            <v>02.3216</v>
          </cell>
          <cell r="C330" t="str">
            <v>ec50-100</v>
          </cell>
          <cell r="D330" t="str">
            <v>Goã caùc loaïi</v>
          </cell>
          <cell r="E330" t="str">
            <v>taán</v>
          </cell>
          <cell r="F330" t="str">
            <v>caùi</v>
          </cell>
          <cell r="G330">
            <v>3679</v>
          </cell>
        </row>
        <row r="331">
          <cell r="A331" t="str">
            <v>03.1101</v>
          </cell>
          <cell r="B331" t="str">
            <v>03.1101</v>
          </cell>
          <cell r="C331" t="str">
            <v>ÑAØO ÑAÁT MOÙNG COÄT ÑOÄC LAÄP</v>
          </cell>
          <cell r="D331" t="str">
            <v>Ñaát caáp I</v>
          </cell>
          <cell r="E331" t="str">
            <v>m3</v>
          </cell>
          <cell r="F331" t="str">
            <v>caùi</v>
          </cell>
          <cell r="G331">
            <v>8094</v>
          </cell>
        </row>
        <row r="332">
          <cell r="A332" t="str">
            <v>03.1102</v>
          </cell>
          <cell r="B332" t="str">
            <v>03.1102</v>
          </cell>
          <cell r="C332" t="str">
            <v>Ñaøo hoá theá, moùng neùo,moùng coät coù dieän</v>
          </cell>
          <cell r="D332" t="str">
            <v>Ñaát caáp II</v>
          </cell>
          <cell r="E332" t="str">
            <v>m3</v>
          </cell>
          <cell r="F332" t="str">
            <v>caùi</v>
          </cell>
          <cell r="G332">
            <v>12508</v>
          </cell>
        </row>
        <row r="333">
          <cell r="A333" t="str">
            <v>03.1103</v>
          </cell>
          <cell r="B333" t="str">
            <v>03.1103</v>
          </cell>
          <cell r="C333" t="str">
            <v>tích ñaùy moùng &lt;=5m2, ñoä saâu hoá &lt;=1m</v>
          </cell>
          <cell r="D333" t="str">
            <v>Ñaát caáp III</v>
          </cell>
          <cell r="E333" t="str">
            <v>m3</v>
          </cell>
          <cell r="F333" t="str">
            <v>caùi</v>
          </cell>
          <cell r="G333">
            <v>20308</v>
          </cell>
        </row>
        <row r="334">
          <cell r="A334" t="str">
            <v>03.1104</v>
          </cell>
          <cell r="B334" t="str">
            <v>03.1104</v>
          </cell>
          <cell r="C334" t="str">
            <v>onnhom50</v>
          </cell>
          <cell r="D334" t="str">
            <v>Ñaát caáp IV</v>
          </cell>
          <cell r="E334" t="str">
            <v>m3</v>
          </cell>
          <cell r="F334" t="str">
            <v>caùi</v>
          </cell>
          <cell r="G334">
            <v>32375</v>
          </cell>
        </row>
        <row r="335">
          <cell r="A335" t="str">
            <v>03.1111</v>
          </cell>
          <cell r="B335" t="str">
            <v>03.1111</v>
          </cell>
          <cell r="C335" t="str">
            <v>Ñaøo hoá theá, moùng neùo,moùng coät coù dieän</v>
          </cell>
          <cell r="D335" t="str">
            <v>Ñaát caáp I</v>
          </cell>
          <cell r="E335" t="str">
            <v>m3</v>
          </cell>
          <cell r="F335" t="str">
            <v>caùi</v>
          </cell>
          <cell r="G335">
            <v>11478</v>
          </cell>
        </row>
        <row r="336">
          <cell r="A336" t="str">
            <v>03.1112</v>
          </cell>
          <cell r="B336" t="str">
            <v>03.1112</v>
          </cell>
          <cell r="C336" t="str">
            <v>tích ñaùy moùng &lt;=5m2, ñoä saâu hoá &gt;1m</v>
          </cell>
          <cell r="D336" t="str">
            <v>Ñaát caáp II</v>
          </cell>
          <cell r="E336" t="str">
            <v>m3</v>
          </cell>
          <cell r="F336" t="str">
            <v>caùi</v>
          </cell>
          <cell r="G336">
            <v>16776</v>
          </cell>
        </row>
        <row r="337">
          <cell r="A337" t="str">
            <v>03.1113</v>
          </cell>
          <cell r="B337" t="str">
            <v>03.1113</v>
          </cell>
          <cell r="C337" t="str">
            <v>hopphanphoi</v>
          </cell>
          <cell r="D337" t="str">
            <v>Ñaát caáp III</v>
          </cell>
          <cell r="E337" t="str">
            <v>m3</v>
          </cell>
          <cell r="F337" t="str">
            <v>hoäp</v>
          </cell>
          <cell r="G337">
            <v>24428</v>
          </cell>
        </row>
        <row r="338">
          <cell r="A338" t="str">
            <v>03.1114</v>
          </cell>
          <cell r="B338" t="str">
            <v>03.1114</v>
          </cell>
          <cell r="C338" t="str">
            <v>MC1p</v>
          </cell>
          <cell r="D338" t="str">
            <v>Ñaát caáp IV</v>
          </cell>
          <cell r="E338" t="str">
            <v>m3</v>
          </cell>
          <cell r="F338" t="str">
            <v>Caùi</v>
          </cell>
          <cell r="G338">
            <v>37819</v>
          </cell>
        </row>
        <row r="339">
          <cell r="A339" t="str">
            <v>03.1121</v>
          </cell>
          <cell r="B339" t="str">
            <v>03.1121</v>
          </cell>
          <cell r="C339" t="str">
            <v>Ñaøo hoá theá, moùng neùo,moùng coät coù dieän</v>
          </cell>
          <cell r="D339" t="str">
            <v>Ñaát caáp I</v>
          </cell>
          <cell r="E339" t="str">
            <v>m3</v>
          </cell>
          <cell r="F339" t="str">
            <v>boä</v>
          </cell>
          <cell r="G339">
            <v>8094</v>
          </cell>
          <cell r="H339">
            <v>8000</v>
          </cell>
        </row>
        <row r="340">
          <cell r="A340" t="str">
            <v>03.1122</v>
          </cell>
          <cell r="B340" t="str">
            <v>03.1122</v>
          </cell>
          <cell r="C340" t="str">
            <v>tích ñaùy moùng &lt;=15m2, ñoä saâu hoá &lt;=2 m</v>
          </cell>
          <cell r="D340" t="str">
            <v>Ñaát caáp II</v>
          </cell>
          <cell r="E340" t="str">
            <v>m3</v>
          </cell>
          <cell r="F340" t="str">
            <v>caùi</v>
          </cell>
          <cell r="G340">
            <v>11037</v>
          </cell>
        </row>
        <row r="341">
          <cell r="A341" t="str">
            <v>03.1123</v>
          </cell>
          <cell r="B341" t="str">
            <v>03.1123</v>
          </cell>
          <cell r="C341" t="str">
            <v>kneo10-16</v>
          </cell>
          <cell r="D341" t="str">
            <v>Ñaát caáp III</v>
          </cell>
          <cell r="E341" t="str">
            <v>m3</v>
          </cell>
          <cell r="F341" t="str">
            <v>caùi</v>
          </cell>
          <cell r="G341">
            <v>16482</v>
          </cell>
        </row>
        <row r="342">
          <cell r="A342" t="str">
            <v>03.1124</v>
          </cell>
          <cell r="B342" t="str">
            <v>03.1124</v>
          </cell>
          <cell r="C342" t="str">
            <v>kneo25-35</v>
          </cell>
          <cell r="D342" t="str">
            <v>Ñaát caáp IV</v>
          </cell>
          <cell r="E342" t="str">
            <v>m3</v>
          </cell>
          <cell r="F342" t="str">
            <v>caùi</v>
          </cell>
          <cell r="G342">
            <v>24575</v>
          </cell>
        </row>
        <row r="343">
          <cell r="A343" t="str">
            <v>03.1131</v>
          </cell>
          <cell r="B343" t="str">
            <v>03.1131</v>
          </cell>
          <cell r="C343" t="str">
            <v>Ñaøo hoá theá, moùng neùo,moùng coät coù dieän</v>
          </cell>
          <cell r="D343" t="str">
            <v>Ñaát caáp I</v>
          </cell>
          <cell r="E343" t="str">
            <v>m3</v>
          </cell>
          <cell r="F343" t="str">
            <v>boä</v>
          </cell>
          <cell r="G343">
            <v>8682</v>
          </cell>
        </row>
        <row r="344">
          <cell r="A344" t="str">
            <v>03.1132</v>
          </cell>
          <cell r="B344" t="str">
            <v>03.1132</v>
          </cell>
          <cell r="C344" t="str">
            <v>tích ñaùy moùng &lt;=15m2, ñoä saâu hoá &lt;=3 m</v>
          </cell>
          <cell r="D344" t="str">
            <v>Ñaát caáp II</v>
          </cell>
          <cell r="E344" t="str">
            <v>m3</v>
          </cell>
          <cell r="F344" t="str">
            <v>caùi</v>
          </cell>
          <cell r="G344">
            <v>11773</v>
          </cell>
        </row>
        <row r="345">
          <cell r="A345" t="str">
            <v>03.1133</v>
          </cell>
          <cell r="B345" t="str">
            <v>03.1133</v>
          </cell>
          <cell r="C345" t="str">
            <v>dk3p</v>
          </cell>
          <cell r="D345" t="str">
            <v>Ñaát caáp III</v>
          </cell>
          <cell r="E345" t="str">
            <v>m3</v>
          </cell>
          <cell r="F345" t="str">
            <v>caùi</v>
          </cell>
          <cell r="G345">
            <v>17659</v>
          </cell>
        </row>
        <row r="346">
          <cell r="A346" t="str">
            <v>03.1134</v>
          </cell>
          <cell r="B346" t="str">
            <v>03.1134</v>
          </cell>
          <cell r="C346" t="str">
            <v>hopDk1p</v>
          </cell>
          <cell r="D346" t="str">
            <v>Ñaát caáp IV</v>
          </cell>
          <cell r="E346" t="str">
            <v>m3</v>
          </cell>
          <cell r="F346" t="str">
            <v>caùi</v>
          </cell>
          <cell r="G346">
            <v>25900</v>
          </cell>
        </row>
        <row r="347">
          <cell r="A347" t="str">
            <v>03.1141</v>
          </cell>
          <cell r="B347" t="str">
            <v>03.1141</v>
          </cell>
          <cell r="C347" t="str">
            <v>Ñaøo hoá theá, moùng neùo,moùng coät coù dieän</v>
          </cell>
          <cell r="D347" t="str">
            <v>Ñaát caáp I</v>
          </cell>
          <cell r="E347" t="str">
            <v>m3</v>
          </cell>
          <cell r="F347" t="str">
            <v>caùi</v>
          </cell>
          <cell r="G347">
            <v>9712</v>
          </cell>
        </row>
        <row r="348">
          <cell r="A348" t="str">
            <v>03.1142</v>
          </cell>
          <cell r="B348" t="str">
            <v>03.1142</v>
          </cell>
          <cell r="C348" t="str">
            <v>tích ñaùy moùng &lt;=15m2, ñoä saâu hoá &gt;3 m</v>
          </cell>
          <cell r="D348" t="str">
            <v>Ñaát caáp II</v>
          </cell>
          <cell r="E348" t="str">
            <v>m3</v>
          </cell>
          <cell r="F348" t="str">
            <v>vò trí</v>
          </cell>
          <cell r="G348">
            <v>12950</v>
          </cell>
        </row>
        <row r="349">
          <cell r="A349" t="str">
            <v>03.1143</v>
          </cell>
          <cell r="B349" t="str">
            <v>03.1143</v>
          </cell>
          <cell r="D349" t="str">
            <v>Ñaát caáp III</v>
          </cell>
          <cell r="E349" t="str">
            <v>m3</v>
          </cell>
          <cell r="G349">
            <v>18836</v>
          </cell>
        </row>
        <row r="350">
          <cell r="A350" t="str">
            <v>03.1144</v>
          </cell>
          <cell r="B350" t="str">
            <v>03.1144</v>
          </cell>
          <cell r="C350" t="str">
            <v>Thaododay A-50</v>
          </cell>
          <cell r="D350" t="str">
            <v>Ñaát caáp IV</v>
          </cell>
          <cell r="E350" t="str">
            <v>m3</v>
          </cell>
          <cell r="F350" t="str">
            <v>km</v>
          </cell>
          <cell r="G350">
            <v>27518</v>
          </cell>
        </row>
        <row r="351">
          <cell r="A351" t="str">
            <v>03.1151</v>
          </cell>
          <cell r="B351" t="str">
            <v>03.1151</v>
          </cell>
          <cell r="C351" t="str">
            <v>Ñaøo hoá theá, moùng neùo,moùng coät coù dieän</v>
          </cell>
          <cell r="D351" t="str">
            <v>Ñaát caáp I</v>
          </cell>
          <cell r="E351" t="str">
            <v>m3</v>
          </cell>
          <cell r="F351" t="str">
            <v>km</v>
          </cell>
          <cell r="G351">
            <v>8388</v>
          </cell>
        </row>
        <row r="352">
          <cell r="A352" t="str">
            <v>03.1152</v>
          </cell>
          <cell r="B352" t="str">
            <v>03.1152</v>
          </cell>
          <cell r="C352" t="str">
            <v>tích ñaùy moùng &lt;=25m2, ñoä saâu hoá &lt;=2 m</v>
          </cell>
          <cell r="D352" t="str">
            <v>Ñaát caáp II</v>
          </cell>
          <cell r="E352" t="str">
            <v>m3</v>
          </cell>
          <cell r="F352" t="str">
            <v>km</v>
          </cell>
          <cell r="G352">
            <v>11478</v>
          </cell>
        </row>
        <row r="353">
          <cell r="A353" t="str">
            <v>03.1153</v>
          </cell>
          <cell r="B353" t="str">
            <v>03.1153</v>
          </cell>
          <cell r="C353" t="str">
            <v>ThaododayAC35</v>
          </cell>
          <cell r="D353" t="str">
            <v>Ñaát caáp III</v>
          </cell>
          <cell r="E353" t="str">
            <v>m3</v>
          </cell>
          <cell r="F353" t="str">
            <v>km</v>
          </cell>
          <cell r="G353">
            <v>17365</v>
          </cell>
        </row>
        <row r="354">
          <cell r="A354" t="str">
            <v>03.1154</v>
          </cell>
          <cell r="B354" t="str">
            <v>03.1154</v>
          </cell>
          <cell r="C354" t="str">
            <v>ThaododayAC50</v>
          </cell>
          <cell r="D354" t="str">
            <v>Ñaát caáp IV</v>
          </cell>
          <cell r="E354" t="str">
            <v>m3</v>
          </cell>
          <cell r="F354" t="str">
            <v>km</v>
          </cell>
          <cell r="G354">
            <v>25900</v>
          </cell>
        </row>
        <row r="355">
          <cell r="A355" t="str">
            <v>03.1161</v>
          </cell>
          <cell r="B355" t="str">
            <v>03.1161</v>
          </cell>
          <cell r="C355" t="str">
            <v>Ñaøo hoá theá, moùng neùo,moùng coät coù dieän</v>
          </cell>
          <cell r="D355" t="str">
            <v>Ñaát caáp I</v>
          </cell>
          <cell r="E355" t="str">
            <v>m3</v>
          </cell>
          <cell r="F355" t="str">
            <v>km</v>
          </cell>
          <cell r="G355">
            <v>9271</v>
          </cell>
        </row>
        <row r="356">
          <cell r="A356" t="str">
            <v>03.1162</v>
          </cell>
          <cell r="B356" t="str">
            <v>03.1162</v>
          </cell>
          <cell r="C356" t="str">
            <v>tích ñaùy moùng &lt;=25m2, ñoä saâu hoá &lt;=3 m</v>
          </cell>
          <cell r="D356" t="str">
            <v>Ñaát caáp II</v>
          </cell>
          <cell r="E356" t="str">
            <v>m3</v>
          </cell>
          <cell r="F356" t="str">
            <v>km</v>
          </cell>
          <cell r="G356">
            <v>12508</v>
          </cell>
        </row>
        <row r="357">
          <cell r="A357" t="str">
            <v>03.1163</v>
          </cell>
          <cell r="B357" t="str">
            <v>03.1163</v>
          </cell>
          <cell r="C357" t="str">
            <v>ThaododayAC120</v>
          </cell>
          <cell r="D357" t="str">
            <v>Ñaát caáp III</v>
          </cell>
          <cell r="E357" t="str">
            <v>m3</v>
          </cell>
          <cell r="F357" t="str">
            <v>km</v>
          </cell>
          <cell r="G357">
            <v>18395</v>
          </cell>
        </row>
        <row r="358">
          <cell r="A358" t="str">
            <v>03.1164</v>
          </cell>
          <cell r="B358" t="str">
            <v>03.1164</v>
          </cell>
          <cell r="C358" t="str">
            <v>ThaododayA170</v>
          </cell>
          <cell r="D358" t="str">
            <v>Ñaát caáp IV</v>
          </cell>
          <cell r="E358" t="str">
            <v>m3</v>
          </cell>
          <cell r="F358" t="str">
            <v>km</v>
          </cell>
          <cell r="G358">
            <v>27224</v>
          </cell>
        </row>
        <row r="359">
          <cell r="A359" t="str">
            <v>03.1171</v>
          </cell>
          <cell r="B359" t="str">
            <v>03.1171</v>
          </cell>
          <cell r="C359" t="str">
            <v>Ñaøo hoá theá, moùng neùo,moùng coät coù dieän</v>
          </cell>
          <cell r="D359" t="str">
            <v>Ñaát caáp I</v>
          </cell>
          <cell r="E359" t="str">
            <v>m3</v>
          </cell>
          <cell r="F359" t="str">
            <v>km</v>
          </cell>
          <cell r="G359">
            <v>10154</v>
          </cell>
        </row>
        <row r="360">
          <cell r="A360" t="str">
            <v>03.1172</v>
          </cell>
          <cell r="B360" t="str">
            <v>03.1172</v>
          </cell>
          <cell r="C360" t="str">
            <v>tích ñaùy moùng &lt;=25m2, ñoä saâu hoá &gt;3 m</v>
          </cell>
          <cell r="D360" t="str">
            <v>Ñaát caáp II</v>
          </cell>
          <cell r="E360" t="str">
            <v>m3</v>
          </cell>
          <cell r="F360" t="str">
            <v>km</v>
          </cell>
          <cell r="G360">
            <v>13686</v>
          </cell>
        </row>
        <row r="361">
          <cell r="A361" t="str">
            <v>03.1173</v>
          </cell>
          <cell r="B361" t="str">
            <v>03.1173</v>
          </cell>
          <cell r="C361" t="str">
            <v>ThaododayhtM-22</v>
          </cell>
          <cell r="D361" t="str">
            <v>Ñaát caáp III</v>
          </cell>
          <cell r="E361" t="str">
            <v>m3</v>
          </cell>
          <cell r="F361" t="str">
            <v>km</v>
          </cell>
          <cell r="G361">
            <v>19719</v>
          </cell>
        </row>
        <row r="362">
          <cell r="A362" t="str">
            <v>03.1174</v>
          </cell>
          <cell r="B362" t="str">
            <v>03.1174</v>
          </cell>
          <cell r="C362" t="str">
            <v>ThaododayhtM-38</v>
          </cell>
          <cell r="D362" t="str">
            <v>Ñaát caáp IV</v>
          </cell>
          <cell r="E362" t="str">
            <v>m3</v>
          </cell>
          <cell r="F362" t="str">
            <v>km</v>
          </cell>
          <cell r="G362">
            <v>28843</v>
          </cell>
        </row>
        <row r="363">
          <cell r="A363" t="str">
            <v>03.1181</v>
          </cell>
          <cell r="B363" t="str">
            <v>03.1181</v>
          </cell>
          <cell r="C363" t="str">
            <v>Ñaøo hoá theá, moùng neùo,moùng coät coù dieän</v>
          </cell>
          <cell r="D363" t="str">
            <v>Ñaát caáp I</v>
          </cell>
          <cell r="E363" t="str">
            <v>m3</v>
          </cell>
          <cell r="F363" t="str">
            <v>km</v>
          </cell>
          <cell r="G363">
            <v>8977</v>
          </cell>
        </row>
        <row r="364">
          <cell r="A364" t="str">
            <v>03.1182</v>
          </cell>
          <cell r="B364" t="str">
            <v>03.1182</v>
          </cell>
          <cell r="C364" t="str">
            <v>tích ñaùy moùng &lt;=35m2, ñoä saâu hoá &lt;=2 m</v>
          </cell>
          <cell r="D364" t="str">
            <v>Ñaát caáp II</v>
          </cell>
          <cell r="E364" t="str">
            <v>m3</v>
          </cell>
          <cell r="F364" t="str">
            <v>km</v>
          </cell>
          <cell r="G364">
            <v>12214</v>
          </cell>
        </row>
        <row r="365">
          <cell r="A365" t="str">
            <v>03.1183</v>
          </cell>
          <cell r="B365" t="str">
            <v>03.1183</v>
          </cell>
          <cell r="C365" t="str">
            <v>ThaododayhtM-100</v>
          </cell>
          <cell r="D365" t="str">
            <v>Ñaát caáp III</v>
          </cell>
          <cell r="E365" t="str">
            <v>m3</v>
          </cell>
          <cell r="F365" t="str">
            <v>km</v>
          </cell>
          <cell r="G365">
            <v>18100</v>
          </cell>
        </row>
        <row r="366">
          <cell r="A366" t="str">
            <v>03.1184</v>
          </cell>
          <cell r="B366" t="str">
            <v>03.1184</v>
          </cell>
          <cell r="C366" t="str">
            <v>ThaododayhtABC-50</v>
          </cell>
          <cell r="D366" t="str">
            <v>Ñaát caáp IV</v>
          </cell>
          <cell r="E366" t="str">
            <v>m3</v>
          </cell>
          <cell r="F366" t="str">
            <v>km</v>
          </cell>
          <cell r="G366">
            <v>27224</v>
          </cell>
        </row>
        <row r="367">
          <cell r="A367" t="str">
            <v>03.1191</v>
          </cell>
          <cell r="B367" t="str">
            <v>03.1191</v>
          </cell>
          <cell r="C367" t="str">
            <v>Ñaøo hoá theá, moùng neùo,moùng coät coù dieän</v>
          </cell>
          <cell r="D367" t="str">
            <v>Ñaát caáp I</v>
          </cell>
          <cell r="E367" t="str">
            <v>m3</v>
          </cell>
          <cell r="F367" t="str">
            <v>km</v>
          </cell>
          <cell r="G367">
            <v>9712</v>
          </cell>
        </row>
        <row r="368">
          <cell r="A368" t="str">
            <v>03.1192</v>
          </cell>
          <cell r="B368" t="str">
            <v>03.1192</v>
          </cell>
          <cell r="C368" t="str">
            <v>tích ñaùy moùng &lt;=35m2, ñoä saâu hoá &lt;=3 m</v>
          </cell>
          <cell r="D368" t="str">
            <v>Ñaát caáp II</v>
          </cell>
          <cell r="E368" t="str">
            <v>m3</v>
          </cell>
          <cell r="F368" t="str">
            <v>boä</v>
          </cell>
          <cell r="G368">
            <v>13097</v>
          </cell>
        </row>
        <row r="369">
          <cell r="A369" t="str">
            <v>03.1193</v>
          </cell>
          <cell r="B369" t="str">
            <v>03.1193</v>
          </cell>
          <cell r="C369" t="str">
            <v>Thaodosudung6kV</v>
          </cell>
          <cell r="D369" t="str">
            <v>Ñaát caáp III</v>
          </cell>
          <cell r="E369" t="str">
            <v>m3</v>
          </cell>
          <cell r="F369" t="str">
            <v>boä</v>
          </cell>
          <cell r="G369">
            <v>19425</v>
          </cell>
        </row>
        <row r="370">
          <cell r="A370" t="str">
            <v>03.1194</v>
          </cell>
          <cell r="B370" t="str">
            <v>03.1194</v>
          </cell>
          <cell r="C370" t="str">
            <v>Thaodosudung15-22kV</v>
          </cell>
          <cell r="D370" t="str">
            <v>Ñaát caáp IV</v>
          </cell>
          <cell r="E370" t="str">
            <v>m3</v>
          </cell>
          <cell r="F370" t="str">
            <v>boä</v>
          </cell>
          <cell r="G370">
            <v>28548</v>
          </cell>
        </row>
        <row r="371">
          <cell r="A371" t="str">
            <v>03.1201</v>
          </cell>
          <cell r="B371" t="str">
            <v>03.1201</v>
          </cell>
          <cell r="C371" t="str">
            <v>Ñaøo hoá theá, moùng neùo,moùng coät coù dieän</v>
          </cell>
          <cell r="D371" t="str">
            <v>Ñaát caáp I</v>
          </cell>
          <cell r="E371" t="str">
            <v>m3</v>
          </cell>
          <cell r="F371" t="str">
            <v>chuoãi</v>
          </cell>
          <cell r="G371">
            <v>10742</v>
          </cell>
        </row>
        <row r="372">
          <cell r="A372" t="str">
            <v>03.1202</v>
          </cell>
          <cell r="B372" t="str">
            <v>03.1202</v>
          </cell>
          <cell r="C372" t="str">
            <v>tích ñaùy moùng &lt;=35m2, ñoä saâu hoá &gt;3 m</v>
          </cell>
          <cell r="D372" t="str">
            <v>Ñaát caáp II</v>
          </cell>
          <cell r="E372" t="str">
            <v>m3</v>
          </cell>
          <cell r="F372" t="str">
            <v>baùt</v>
          </cell>
          <cell r="G372">
            <v>14274</v>
          </cell>
        </row>
        <row r="373">
          <cell r="A373" t="str">
            <v>03.1203</v>
          </cell>
          <cell r="B373" t="str">
            <v>03.1203</v>
          </cell>
          <cell r="C373" t="str">
            <v>ThaodocotBTLT</v>
          </cell>
          <cell r="D373" t="str">
            <v>Ñaát caáp III</v>
          </cell>
          <cell r="E373" t="str">
            <v>m3</v>
          </cell>
          <cell r="F373" t="str">
            <v>coät</v>
          </cell>
          <cell r="G373">
            <v>20749</v>
          </cell>
        </row>
        <row r="374">
          <cell r="A374" t="str">
            <v>03.1204</v>
          </cell>
          <cell r="B374" t="str">
            <v>03.1204</v>
          </cell>
          <cell r="C374" t="str">
            <v>Thaodocotgo</v>
          </cell>
          <cell r="D374" t="str">
            <v>Ñaát caáp IV</v>
          </cell>
          <cell r="E374" t="str">
            <v>m3</v>
          </cell>
          <cell r="F374" t="str">
            <v>coät</v>
          </cell>
          <cell r="G374">
            <v>30314</v>
          </cell>
        </row>
        <row r="375">
          <cell r="A375" t="str">
            <v>03.1211</v>
          </cell>
          <cell r="B375" t="str">
            <v>03.1211</v>
          </cell>
          <cell r="C375" t="str">
            <v>Ñaøo hoá theá, moùng neùo,moùng coät coù dieän</v>
          </cell>
          <cell r="D375" t="str">
            <v>Ñaát caáp I</v>
          </cell>
          <cell r="E375" t="str">
            <v>m3</v>
          </cell>
          <cell r="F375" t="str">
            <v>coät</v>
          </cell>
          <cell r="G375">
            <v>9418</v>
          </cell>
        </row>
        <row r="376">
          <cell r="A376" t="str">
            <v>03.1212</v>
          </cell>
          <cell r="B376" t="str">
            <v>03.1212</v>
          </cell>
          <cell r="C376" t="str">
            <v>tích ñaùy moùng &lt;=50m2, ñoä saâu hoá &lt;=2 m</v>
          </cell>
          <cell r="D376" t="str">
            <v>Ñaát caáp II</v>
          </cell>
          <cell r="E376" t="str">
            <v>m3</v>
          </cell>
          <cell r="F376" t="str">
            <v>coät</v>
          </cell>
          <cell r="G376">
            <v>12803</v>
          </cell>
        </row>
        <row r="377">
          <cell r="A377" t="str">
            <v>03.1213</v>
          </cell>
          <cell r="B377" t="str">
            <v>03.1213</v>
          </cell>
          <cell r="C377" t="str">
            <v>Thaosoc</v>
          </cell>
          <cell r="D377" t="str">
            <v>Ñaát caáp III</v>
          </cell>
          <cell r="E377" t="str">
            <v>m3</v>
          </cell>
          <cell r="F377" t="str">
            <v>vò trí</v>
          </cell>
          <cell r="G377">
            <v>19130</v>
          </cell>
        </row>
        <row r="378">
          <cell r="A378" t="str">
            <v>03.1214</v>
          </cell>
          <cell r="B378" t="str">
            <v>03.1214</v>
          </cell>
          <cell r="C378" t="str">
            <v>Thaùosukim</v>
          </cell>
          <cell r="D378" t="str">
            <v>Ñaát caáp IV</v>
          </cell>
          <cell r="E378" t="str">
            <v>m3</v>
          </cell>
          <cell r="F378" t="str">
            <v>vò trí</v>
          </cell>
          <cell r="G378">
            <v>28548</v>
          </cell>
        </row>
        <row r="379">
          <cell r="A379" t="str">
            <v>03.1221</v>
          </cell>
          <cell r="B379" t="str">
            <v>03.1221</v>
          </cell>
          <cell r="C379" t="str">
            <v>Ñaøo hoá theá, moùng neùo,moùng coät coù dieän</v>
          </cell>
          <cell r="D379" t="str">
            <v>Ñaát caáp I</v>
          </cell>
          <cell r="E379" t="str">
            <v>m3</v>
          </cell>
          <cell r="F379" t="str">
            <v>vò trí</v>
          </cell>
          <cell r="G379">
            <v>10154</v>
          </cell>
        </row>
        <row r="380">
          <cell r="A380" t="str">
            <v>03.1222</v>
          </cell>
          <cell r="B380" t="str">
            <v>03.1222</v>
          </cell>
          <cell r="C380" t="str">
            <v>tích ñaùy moùng &lt;=50m2, ñoä saâu hoá &lt;=3 m</v>
          </cell>
          <cell r="D380" t="str">
            <v>Ñaát caáp II</v>
          </cell>
          <cell r="E380" t="str">
            <v>m3</v>
          </cell>
          <cell r="F380" t="str">
            <v>maùy</v>
          </cell>
          <cell r="G380">
            <v>13833</v>
          </cell>
        </row>
        <row r="381">
          <cell r="A381" t="str">
            <v>03.1223</v>
          </cell>
          <cell r="B381" t="str">
            <v>03.1223</v>
          </cell>
          <cell r="C381" t="str">
            <v>ThaodoMBa3p</v>
          </cell>
          <cell r="D381" t="str">
            <v>Ñaát caáp III</v>
          </cell>
          <cell r="E381" t="str">
            <v>m3</v>
          </cell>
          <cell r="F381" t="str">
            <v>maùy</v>
          </cell>
          <cell r="G381">
            <v>20455</v>
          </cell>
        </row>
        <row r="382">
          <cell r="A382" t="str">
            <v>03.1224</v>
          </cell>
          <cell r="B382" t="str">
            <v>03.1224</v>
          </cell>
          <cell r="C382" t="str">
            <v>bten</v>
          </cell>
          <cell r="D382" t="str">
            <v>Ñaát caáp IV</v>
          </cell>
          <cell r="E382" t="str">
            <v>m3</v>
          </cell>
          <cell r="F382" t="str">
            <v>caùi</v>
          </cell>
          <cell r="G382">
            <v>30020</v>
          </cell>
          <cell r="H382">
            <v>10000</v>
          </cell>
        </row>
        <row r="383">
          <cell r="A383" t="str">
            <v>03.1221</v>
          </cell>
          <cell r="B383" t="str">
            <v>03.1221</v>
          </cell>
          <cell r="C383" t="str">
            <v>Ñaøo hoá theá, moùng neùo,moùng coät coù dieän</v>
          </cell>
          <cell r="D383" t="str">
            <v>Ñaát caáp I</v>
          </cell>
          <cell r="E383" t="str">
            <v>m3</v>
          </cell>
          <cell r="F383" t="str">
            <v>caùi</v>
          </cell>
          <cell r="G383">
            <v>11184</v>
          </cell>
        </row>
        <row r="384">
          <cell r="A384" t="str">
            <v>03.1222</v>
          </cell>
          <cell r="B384" t="str">
            <v>03.1222</v>
          </cell>
          <cell r="C384" t="str">
            <v>tích ñaùy moùng &lt;=50m2, ñoä saâu hoá &lt;=4 m</v>
          </cell>
          <cell r="D384" t="str">
            <v>Ñaát caáp II</v>
          </cell>
          <cell r="E384" t="str">
            <v>m3</v>
          </cell>
          <cell r="F384" t="str">
            <v>caùi</v>
          </cell>
          <cell r="G384">
            <v>14863</v>
          </cell>
        </row>
        <row r="385">
          <cell r="A385" t="str">
            <v>03.1223</v>
          </cell>
          <cell r="B385" t="str">
            <v>03.1223</v>
          </cell>
          <cell r="C385" t="str">
            <v>thaocongto_1p</v>
          </cell>
          <cell r="D385" t="str">
            <v>Ñaát caáp III</v>
          </cell>
          <cell r="E385" t="str">
            <v>m3</v>
          </cell>
          <cell r="F385" t="str">
            <v>caùi</v>
          </cell>
          <cell r="G385">
            <v>21632</v>
          </cell>
        </row>
        <row r="386">
          <cell r="A386" t="str">
            <v>03.1224</v>
          </cell>
          <cell r="B386" t="str">
            <v>03.1224</v>
          </cell>
          <cell r="C386" t="str">
            <v>thaocongto_3p</v>
          </cell>
          <cell r="D386" t="str">
            <v>Ñaát caáp IV</v>
          </cell>
          <cell r="E386" t="str">
            <v>m3</v>
          </cell>
          <cell r="F386" t="str">
            <v>caùi</v>
          </cell>
          <cell r="G386">
            <v>31786</v>
          </cell>
        </row>
        <row r="387">
          <cell r="A387" t="str">
            <v>03.1241</v>
          </cell>
          <cell r="B387" t="str">
            <v>03.1241</v>
          </cell>
          <cell r="C387" t="str">
            <v>Ñaøo hoá theá, moùng neùo,moùng coät coù dieän</v>
          </cell>
          <cell r="D387" t="str">
            <v>Ñaát caáp I</v>
          </cell>
          <cell r="E387" t="str">
            <v>m3</v>
          </cell>
          <cell r="F387" t="str">
            <v>m</v>
          </cell>
          <cell r="G387">
            <v>12361</v>
          </cell>
        </row>
        <row r="388">
          <cell r="A388" t="str">
            <v>03.1242</v>
          </cell>
          <cell r="B388" t="str">
            <v>03.1242</v>
          </cell>
          <cell r="C388" t="str">
            <v>tích ñaùy moùng &lt;=50m2, ñoä saâu hoá &gt;4 m</v>
          </cell>
          <cell r="D388" t="str">
            <v>Ñaát caáp II</v>
          </cell>
          <cell r="E388" t="str">
            <v>m3</v>
          </cell>
          <cell r="F388" t="str">
            <v>caùi</v>
          </cell>
          <cell r="G388">
            <v>16334</v>
          </cell>
        </row>
        <row r="389">
          <cell r="A389" t="str">
            <v>03.1243</v>
          </cell>
          <cell r="B389" t="str">
            <v>03.1243</v>
          </cell>
          <cell r="C389" t="str">
            <v>thaodoMBA15</v>
          </cell>
          <cell r="D389" t="str">
            <v>Ñaát caáp III</v>
          </cell>
          <cell r="E389" t="str">
            <v>m3</v>
          </cell>
          <cell r="F389" t="str">
            <v>caùi</v>
          </cell>
          <cell r="G389">
            <v>23839</v>
          </cell>
        </row>
        <row r="390">
          <cell r="A390" t="str">
            <v>03.1244</v>
          </cell>
          <cell r="B390" t="str">
            <v>03.1244</v>
          </cell>
          <cell r="C390" t="str">
            <v>thaodoMBA20</v>
          </cell>
          <cell r="D390" t="str">
            <v>Ñaát caáp IV</v>
          </cell>
          <cell r="E390" t="str">
            <v>m3</v>
          </cell>
          <cell r="F390" t="str">
            <v>caùi</v>
          </cell>
          <cell r="G390">
            <v>35023</v>
          </cell>
        </row>
        <row r="391">
          <cell r="A391" t="str">
            <v>03.1251</v>
          </cell>
          <cell r="B391" t="str">
            <v>03.1251</v>
          </cell>
          <cell r="C391" t="str">
            <v>Ñaøo hoá theá, moùng neùo,moùng coät coù dieän</v>
          </cell>
          <cell r="D391" t="str">
            <v>Ñaát caáp I</v>
          </cell>
          <cell r="E391" t="str">
            <v>m3</v>
          </cell>
          <cell r="F391" t="str">
            <v>caùi</v>
          </cell>
          <cell r="G391">
            <v>9712</v>
          </cell>
        </row>
        <row r="392">
          <cell r="A392" t="str">
            <v>03.1252</v>
          </cell>
          <cell r="B392" t="str">
            <v>03.1252</v>
          </cell>
          <cell r="C392" t="str">
            <v>tích ñaùy moùng &lt;=75m2, ñoä saâu hoá &lt;=2 m</v>
          </cell>
          <cell r="D392" t="str">
            <v>Ñaát caáp II</v>
          </cell>
          <cell r="E392" t="str">
            <v>m3</v>
          </cell>
          <cell r="F392" t="str">
            <v>caùi</v>
          </cell>
          <cell r="G392">
            <v>13097</v>
          </cell>
        </row>
        <row r="393">
          <cell r="A393" t="str">
            <v>03.1253</v>
          </cell>
          <cell r="B393" t="str">
            <v>03.1253</v>
          </cell>
          <cell r="C393" t="str">
            <v>thaodoMBA37,5</v>
          </cell>
          <cell r="D393" t="str">
            <v>Ñaát caáp III</v>
          </cell>
          <cell r="E393" t="str">
            <v>m3</v>
          </cell>
          <cell r="F393" t="str">
            <v>caùi</v>
          </cell>
          <cell r="G393">
            <v>19572</v>
          </cell>
        </row>
        <row r="394">
          <cell r="A394" t="str">
            <v>03.1254</v>
          </cell>
          <cell r="B394" t="str">
            <v>03.1254</v>
          </cell>
          <cell r="C394" t="str">
            <v>thaodoMBA50</v>
          </cell>
          <cell r="D394" t="str">
            <v>Ñaát caáp IV</v>
          </cell>
          <cell r="E394" t="str">
            <v>m3</v>
          </cell>
          <cell r="F394" t="str">
            <v>caùi</v>
          </cell>
          <cell r="G394">
            <v>29284</v>
          </cell>
        </row>
        <row r="395">
          <cell r="A395" t="str">
            <v>03.1261</v>
          </cell>
          <cell r="B395" t="str">
            <v>03.1261</v>
          </cell>
          <cell r="C395" t="str">
            <v>Ñaøo hoá theá, moùng neùo,moùng coät coù dieän</v>
          </cell>
          <cell r="D395" t="str">
            <v>Ñaát caáp I</v>
          </cell>
          <cell r="E395" t="str">
            <v>m3</v>
          </cell>
          <cell r="F395">
            <v>0</v>
          </cell>
          <cell r="G395">
            <v>10595</v>
          </cell>
        </row>
        <row r="396">
          <cell r="A396" t="str">
            <v>03.1262</v>
          </cell>
          <cell r="B396" t="str">
            <v>03.1262</v>
          </cell>
          <cell r="C396" t="str">
            <v>tích ñaùy moùng &lt;=75m2, ñoä saâu hoá &lt;=3 m</v>
          </cell>
          <cell r="D396" t="str">
            <v>Ñaát caáp II</v>
          </cell>
          <cell r="E396" t="str">
            <v>m3</v>
          </cell>
          <cell r="F396" t="str">
            <v>caùi</v>
          </cell>
          <cell r="G396">
            <v>14127</v>
          </cell>
        </row>
        <row r="397">
          <cell r="A397" t="str">
            <v>03.1263</v>
          </cell>
          <cell r="B397" t="str">
            <v>03.1263</v>
          </cell>
          <cell r="C397" t="str">
            <v>thaodoMBA100</v>
          </cell>
          <cell r="D397" t="str">
            <v>Ñaát caáp III</v>
          </cell>
          <cell r="E397" t="str">
            <v>m3</v>
          </cell>
          <cell r="F397" t="str">
            <v>caùi</v>
          </cell>
          <cell r="G397">
            <v>21043</v>
          </cell>
        </row>
        <row r="398">
          <cell r="A398" t="str">
            <v>03.1264</v>
          </cell>
          <cell r="B398" t="str">
            <v>03.1264</v>
          </cell>
          <cell r="C398" t="str">
            <v>thaodoMBA125</v>
          </cell>
          <cell r="D398" t="str">
            <v>Ñaát caáp IV</v>
          </cell>
          <cell r="E398" t="str">
            <v>m3</v>
          </cell>
          <cell r="F398" t="str">
            <v>caùi</v>
          </cell>
          <cell r="G398">
            <v>30756</v>
          </cell>
        </row>
        <row r="399">
          <cell r="A399" t="str">
            <v>03.1271</v>
          </cell>
          <cell r="B399" t="str">
            <v>03.1271</v>
          </cell>
          <cell r="C399" t="str">
            <v>Ñaøo hoá theá, moùng neùo,moùng coät coù dieän</v>
          </cell>
          <cell r="D399" t="str">
            <v>Ñaát caáp I</v>
          </cell>
          <cell r="E399" t="str">
            <v>m3</v>
          </cell>
          <cell r="F399" t="str">
            <v>caùi</v>
          </cell>
          <cell r="G399">
            <v>11478</v>
          </cell>
        </row>
        <row r="400">
          <cell r="A400" t="str">
            <v>03.1272</v>
          </cell>
          <cell r="B400" t="str">
            <v>03.1272</v>
          </cell>
          <cell r="C400" t="str">
            <v>tích ñaùy moùng &lt;=75m2, ñoä saâu hoá &lt;=4 m</v>
          </cell>
          <cell r="D400" t="str">
            <v>Ñaát caáp II</v>
          </cell>
          <cell r="E400" t="str">
            <v>m3</v>
          </cell>
          <cell r="F400" t="str">
            <v>caùi</v>
          </cell>
          <cell r="G400">
            <v>15451</v>
          </cell>
        </row>
        <row r="401">
          <cell r="A401" t="str">
            <v>03.1273</v>
          </cell>
          <cell r="B401" t="str">
            <v>03.1273</v>
          </cell>
          <cell r="C401" t="str">
            <v>thaodoMBA200</v>
          </cell>
          <cell r="D401" t="str">
            <v>Ñaát caáp III</v>
          </cell>
          <cell r="E401" t="str">
            <v>m3</v>
          </cell>
          <cell r="F401" t="str">
            <v>caùi</v>
          </cell>
          <cell r="G401">
            <v>22368</v>
          </cell>
        </row>
        <row r="402">
          <cell r="A402" t="str">
            <v>03.1274</v>
          </cell>
          <cell r="B402" t="str">
            <v>03.1274</v>
          </cell>
          <cell r="C402" t="str">
            <v>thaodoMBA250</v>
          </cell>
          <cell r="D402" t="str">
            <v>Ñaát caáp IV</v>
          </cell>
          <cell r="E402" t="str">
            <v>m3</v>
          </cell>
          <cell r="F402" t="str">
            <v>caùi</v>
          </cell>
          <cell r="G402">
            <v>32669</v>
          </cell>
        </row>
        <row r="403">
          <cell r="A403" t="str">
            <v>03.1281</v>
          </cell>
          <cell r="B403" t="str">
            <v>03.1281</v>
          </cell>
          <cell r="C403" t="str">
            <v>Ñaøo hoá theá, moùng neùo,moùng coät coù dieän</v>
          </cell>
          <cell r="D403" t="str">
            <v>Ñaát caáp I</v>
          </cell>
          <cell r="E403" t="str">
            <v>m3</v>
          </cell>
          <cell r="F403" t="str">
            <v>caùi</v>
          </cell>
          <cell r="G403">
            <v>12655</v>
          </cell>
        </row>
        <row r="404">
          <cell r="A404" t="str">
            <v>03.1282</v>
          </cell>
          <cell r="B404" t="str">
            <v>03.1282</v>
          </cell>
          <cell r="C404" t="str">
            <v>tích ñaùy moùng &lt;=75m2, ñoä saâu hoá &gt;4 m</v>
          </cell>
          <cell r="D404" t="str">
            <v>Ñaát caáp II</v>
          </cell>
          <cell r="E404" t="str">
            <v>m3</v>
          </cell>
          <cell r="F404" t="str">
            <v>caùi</v>
          </cell>
          <cell r="G404">
            <v>17070</v>
          </cell>
        </row>
        <row r="405">
          <cell r="A405" t="str">
            <v>03.1283</v>
          </cell>
          <cell r="B405" t="str">
            <v>03.1283</v>
          </cell>
          <cell r="C405" t="str">
            <v>thaodoMBA320</v>
          </cell>
          <cell r="D405" t="str">
            <v>Ñaát caáp III</v>
          </cell>
          <cell r="E405" t="str">
            <v>m3</v>
          </cell>
          <cell r="F405" t="str">
            <v>caùi</v>
          </cell>
          <cell r="G405">
            <v>24575</v>
          </cell>
        </row>
        <row r="406">
          <cell r="A406" t="str">
            <v>03.1284</v>
          </cell>
          <cell r="B406" t="str">
            <v>03.1284</v>
          </cell>
          <cell r="C406" t="str">
            <v>thaodoMBA400</v>
          </cell>
          <cell r="D406" t="str">
            <v>Ñaát caáp IV</v>
          </cell>
          <cell r="E406" t="str">
            <v>m3</v>
          </cell>
          <cell r="F406" t="str">
            <v>caùi</v>
          </cell>
          <cell r="G406">
            <v>35906</v>
          </cell>
        </row>
        <row r="407">
          <cell r="A407" t="str">
            <v>03.1291</v>
          </cell>
          <cell r="B407" t="str">
            <v>03.1291</v>
          </cell>
          <cell r="C407" t="str">
            <v>Ñaøo hoá theá, moùng neùo,moùng coät coù dieän</v>
          </cell>
          <cell r="D407" t="str">
            <v>Ñaát caáp I</v>
          </cell>
          <cell r="E407" t="str">
            <v>m3</v>
          </cell>
          <cell r="F407" t="str">
            <v>caùi</v>
          </cell>
          <cell r="G407">
            <v>10007</v>
          </cell>
        </row>
        <row r="408">
          <cell r="A408" t="str">
            <v>03.1292</v>
          </cell>
          <cell r="B408" t="str">
            <v>03.1292</v>
          </cell>
          <cell r="C408" t="str">
            <v>tích ñaùy moùng &lt;=100m2, ñoä saâu hoá &lt;=2 m</v>
          </cell>
          <cell r="D408" t="str">
            <v>Ñaát caáp II</v>
          </cell>
          <cell r="E408" t="str">
            <v>m3</v>
          </cell>
          <cell r="F408" t="str">
            <v>caùi</v>
          </cell>
          <cell r="G408">
            <v>13391</v>
          </cell>
        </row>
        <row r="409">
          <cell r="A409" t="str">
            <v>03.1293</v>
          </cell>
          <cell r="B409" t="str">
            <v>03.1293</v>
          </cell>
          <cell r="C409" t="str">
            <v>thaodoMBA630</v>
          </cell>
          <cell r="D409" t="str">
            <v>Ñaát caáp III</v>
          </cell>
          <cell r="E409" t="str">
            <v>m3</v>
          </cell>
          <cell r="F409" t="str">
            <v>caùi</v>
          </cell>
          <cell r="G409">
            <v>20308</v>
          </cell>
        </row>
        <row r="410">
          <cell r="A410" t="str">
            <v>03.1294</v>
          </cell>
          <cell r="B410" t="str">
            <v>03.1294</v>
          </cell>
          <cell r="C410" t="str">
            <v>thaodoMBA750</v>
          </cell>
          <cell r="D410" t="str">
            <v>Ñaát caáp IV</v>
          </cell>
          <cell r="E410" t="str">
            <v>m3</v>
          </cell>
          <cell r="F410" t="str">
            <v>caùi</v>
          </cell>
          <cell r="G410">
            <v>30167</v>
          </cell>
        </row>
        <row r="411">
          <cell r="A411" t="str">
            <v>03.1301</v>
          </cell>
          <cell r="B411" t="str">
            <v>03.1301</v>
          </cell>
          <cell r="C411" t="str">
            <v>Ñaøo hoá theá, moùng neùo,moùng coät coù dieän</v>
          </cell>
          <cell r="D411" t="str">
            <v>Ñaát caáp I</v>
          </cell>
          <cell r="E411" t="str">
            <v>m3</v>
          </cell>
          <cell r="F411" t="str">
            <v>caùi</v>
          </cell>
          <cell r="G411">
            <v>10890</v>
          </cell>
        </row>
        <row r="412">
          <cell r="A412" t="str">
            <v>03.1302</v>
          </cell>
          <cell r="B412" t="str">
            <v>03.1302</v>
          </cell>
          <cell r="C412" t="str">
            <v>tích ñaùy moùng &lt;=100m2, ñoä saâu hoá &lt;=3 m</v>
          </cell>
          <cell r="D412" t="str">
            <v>Ñaát caáp II</v>
          </cell>
          <cell r="E412" t="str">
            <v>m3</v>
          </cell>
          <cell r="F412" t="str">
            <v>boä</v>
          </cell>
          <cell r="G412">
            <v>14569</v>
          </cell>
        </row>
        <row r="413">
          <cell r="A413" t="str">
            <v>03.1303</v>
          </cell>
          <cell r="B413" t="str">
            <v>03.1303</v>
          </cell>
          <cell r="C413" t="str">
            <v>Thaododaytt</v>
          </cell>
          <cell r="D413" t="str">
            <v>Ñaát caáp III</v>
          </cell>
          <cell r="E413" t="str">
            <v>m3</v>
          </cell>
          <cell r="F413" t="str">
            <v>km</v>
          </cell>
          <cell r="G413">
            <v>21632</v>
          </cell>
        </row>
        <row r="414">
          <cell r="A414" t="str">
            <v>03.1304</v>
          </cell>
          <cell r="B414" t="str">
            <v>03.1304</v>
          </cell>
          <cell r="C414" t="str">
            <v>ThaodohopDk1p</v>
          </cell>
          <cell r="D414" t="str">
            <v>Ñaát caáp IV</v>
          </cell>
          <cell r="E414" t="str">
            <v>m3</v>
          </cell>
          <cell r="F414" t="str">
            <v>caùi</v>
          </cell>
          <cell r="G414">
            <v>31786</v>
          </cell>
        </row>
        <row r="415">
          <cell r="A415" t="str">
            <v>03.1311</v>
          </cell>
          <cell r="B415" t="str">
            <v>03.1311</v>
          </cell>
          <cell r="C415" t="str">
            <v>Ñaøo hoá theá, moùng neùo,moùng coät coù dieän</v>
          </cell>
          <cell r="D415" t="str">
            <v>Ñaát caáp I</v>
          </cell>
          <cell r="E415" t="str">
            <v>m3</v>
          </cell>
          <cell r="F415" t="str">
            <v>caùi</v>
          </cell>
          <cell r="G415">
            <v>11773</v>
          </cell>
        </row>
        <row r="416">
          <cell r="A416" t="str">
            <v>03.1312</v>
          </cell>
          <cell r="B416" t="str">
            <v>03.1312</v>
          </cell>
          <cell r="C416" t="str">
            <v>tích ñaùy moùng &lt;=100m2, ñoä saâu hoá &lt;=4 m</v>
          </cell>
          <cell r="D416" t="str">
            <v>Ñaát caáp II</v>
          </cell>
          <cell r="E416" t="str">
            <v>m3</v>
          </cell>
          <cell r="F416" t="str">
            <v>vò trí</v>
          </cell>
          <cell r="G416">
            <v>15893</v>
          </cell>
        </row>
        <row r="417">
          <cell r="A417" t="str">
            <v>03.1313</v>
          </cell>
          <cell r="B417" t="str">
            <v>03.1313</v>
          </cell>
          <cell r="C417" t="str">
            <v>thaoT100-3</v>
          </cell>
          <cell r="D417" t="str">
            <v>Ñaát caáp III</v>
          </cell>
          <cell r="E417" t="str">
            <v>m3</v>
          </cell>
          <cell r="F417" t="str">
            <v>maùy</v>
          </cell>
          <cell r="G417">
            <v>22956</v>
          </cell>
        </row>
        <row r="418">
          <cell r="A418" t="str">
            <v>03.1314</v>
          </cell>
          <cell r="B418" t="str">
            <v>03.1314</v>
          </cell>
          <cell r="C418" t="str">
            <v>thaot160-3</v>
          </cell>
          <cell r="D418" t="str">
            <v>Ñaát caáp IV</v>
          </cell>
          <cell r="E418" t="str">
            <v>m3</v>
          </cell>
          <cell r="F418" t="str">
            <v>maùy</v>
          </cell>
          <cell r="G418">
            <v>33699</v>
          </cell>
        </row>
        <row r="419">
          <cell r="A419" t="str">
            <v>03.1321</v>
          </cell>
          <cell r="B419" t="str">
            <v>03.1321</v>
          </cell>
          <cell r="C419" t="str">
            <v>Ñaøo hoá theá, moùng neùo,moùng coät coù dieän</v>
          </cell>
          <cell r="D419" t="str">
            <v>Ñaát caáp I</v>
          </cell>
          <cell r="E419" t="str">
            <v>m3</v>
          </cell>
          <cell r="F419" t="str">
            <v>maùy</v>
          </cell>
          <cell r="G419">
            <v>12950</v>
          </cell>
        </row>
        <row r="420">
          <cell r="A420" t="str">
            <v>03.1322</v>
          </cell>
          <cell r="B420" t="str">
            <v>03.1322</v>
          </cell>
          <cell r="C420" t="str">
            <v>tích ñaùy moùng &lt;=100m2, ñoä saâu hoá &gt;4 m</v>
          </cell>
          <cell r="D420" t="str">
            <v>Ñaát caáp II</v>
          </cell>
          <cell r="E420" t="str">
            <v>m3</v>
          </cell>
          <cell r="F420" t="str">
            <v>maùy</v>
          </cell>
          <cell r="G420">
            <v>17512</v>
          </cell>
        </row>
        <row r="421">
          <cell r="A421" t="str">
            <v>03.1323</v>
          </cell>
          <cell r="B421" t="str">
            <v>03.1323</v>
          </cell>
          <cell r="C421" t="str">
            <v>thaot630-3</v>
          </cell>
          <cell r="D421" t="str">
            <v>Ñaát caáp III</v>
          </cell>
          <cell r="E421" t="str">
            <v>m3</v>
          </cell>
          <cell r="F421" t="str">
            <v>maùy</v>
          </cell>
          <cell r="G421">
            <v>25311</v>
          </cell>
        </row>
        <row r="422">
          <cell r="A422" t="str">
            <v>03.1324</v>
          </cell>
          <cell r="B422" t="str">
            <v>03.1324</v>
          </cell>
          <cell r="C422" t="str">
            <v>thaot800-3</v>
          </cell>
          <cell r="D422" t="str">
            <v>Ñaát caáp IV</v>
          </cell>
          <cell r="E422" t="str">
            <v>m3</v>
          </cell>
          <cell r="F422" t="str">
            <v>maùy</v>
          </cell>
          <cell r="G422">
            <v>37084</v>
          </cell>
        </row>
        <row r="423">
          <cell r="A423" t="str">
            <v>03.1331</v>
          </cell>
          <cell r="B423" t="str">
            <v>03.1331</v>
          </cell>
          <cell r="C423" t="str">
            <v>Ñaøo hoá theá, moùng neùo,moùng coät coù dieän</v>
          </cell>
          <cell r="D423" t="str">
            <v>Ñaát caáp I</v>
          </cell>
          <cell r="E423" t="str">
            <v>m3</v>
          </cell>
          <cell r="F423" t="str">
            <v>maùy</v>
          </cell>
          <cell r="G423">
            <v>10595</v>
          </cell>
        </row>
        <row r="424">
          <cell r="A424" t="str">
            <v>03.1332</v>
          </cell>
          <cell r="B424" t="str">
            <v>03.1332</v>
          </cell>
          <cell r="C424" t="str">
            <v>tích ñaùy moùng &lt;=150m2, ñoä saâu hoá &lt;=2 m</v>
          </cell>
          <cell r="D424" t="str">
            <v>Ñaát caáp II</v>
          </cell>
          <cell r="E424" t="str">
            <v>m3</v>
          </cell>
          <cell r="F424" t="str">
            <v>maùy</v>
          </cell>
          <cell r="G424">
            <v>14127</v>
          </cell>
        </row>
        <row r="425">
          <cell r="A425" t="str">
            <v>03.1333</v>
          </cell>
          <cell r="B425" t="str">
            <v>03.1333</v>
          </cell>
          <cell r="C425" t="str">
            <v>thaoT375-1</v>
          </cell>
          <cell r="D425" t="str">
            <v>Ñaát caáp III</v>
          </cell>
          <cell r="E425" t="str">
            <v>m3</v>
          </cell>
          <cell r="F425" t="str">
            <v>maùy</v>
          </cell>
          <cell r="G425">
            <v>21191</v>
          </cell>
        </row>
        <row r="426">
          <cell r="A426" t="str">
            <v>03.1334</v>
          </cell>
          <cell r="B426" t="str">
            <v>03.1334</v>
          </cell>
          <cell r="C426" t="str">
            <v>thaoT50-1</v>
          </cell>
          <cell r="D426" t="str">
            <v>Ñaát caáp IV</v>
          </cell>
          <cell r="E426" t="str">
            <v>m3</v>
          </cell>
          <cell r="F426" t="str">
            <v>maùy</v>
          </cell>
          <cell r="G426">
            <v>31639</v>
          </cell>
        </row>
        <row r="427">
          <cell r="A427" t="str">
            <v>03.1341</v>
          </cell>
          <cell r="B427" t="str">
            <v>03.1341</v>
          </cell>
          <cell r="C427" t="str">
            <v>Ñaøo hoá theá, moùng neùo,moùng coät coù dieän</v>
          </cell>
          <cell r="D427" t="str">
            <v>Ñaát caáp I</v>
          </cell>
          <cell r="E427" t="str">
            <v>m3</v>
          </cell>
          <cell r="F427" t="str">
            <v>boä</v>
          </cell>
          <cell r="G427">
            <v>11331</v>
          </cell>
        </row>
        <row r="428">
          <cell r="A428" t="str">
            <v>03.1342</v>
          </cell>
          <cell r="B428" t="str">
            <v>03.1342</v>
          </cell>
          <cell r="C428" t="str">
            <v>tích ñaùy moùng &lt;=150m2, ñoä saâu hoá &lt;=3 m</v>
          </cell>
          <cell r="D428" t="str">
            <v>Ñaát caáp II</v>
          </cell>
          <cell r="E428" t="str">
            <v>m3</v>
          </cell>
          <cell r="F428" t="str">
            <v>caùi</v>
          </cell>
          <cell r="G428">
            <v>15451</v>
          </cell>
        </row>
        <row r="429">
          <cell r="A429" t="str">
            <v>03.1343</v>
          </cell>
          <cell r="B429" t="str">
            <v>03.1343</v>
          </cell>
          <cell r="C429" t="str">
            <v>thaoLA21</v>
          </cell>
          <cell r="D429" t="str">
            <v>Ñaát caáp III</v>
          </cell>
          <cell r="E429" t="str">
            <v>m3</v>
          </cell>
          <cell r="F429" t="str">
            <v>caùi</v>
          </cell>
          <cell r="G429">
            <v>22809</v>
          </cell>
        </row>
        <row r="430">
          <cell r="A430" t="str">
            <v>03.1344</v>
          </cell>
          <cell r="B430" t="str">
            <v>03.1344</v>
          </cell>
          <cell r="C430" t="str">
            <v>Thaotu</v>
          </cell>
          <cell r="D430" t="str">
            <v>Ñaát caáp IV</v>
          </cell>
          <cell r="E430" t="str">
            <v>m3</v>
          </cell>
          <cell r="F430" t="str">
            <v>kVAr</v>
          </cell>
          <cell r="G430">
            <v>33405</v>
          </cell>
        </row>
        <row r="431">
          <cell r="A431" t="str">
            <v>03.1351</v>
          </cell>
          <cell r="B431" t="str">
            <v>03.1351</v>
          </cell>
          <cell r="C431" t="str">
            <v>Ñaøo hoá theá, moùng neùo,moùng coät coù dieän</v>
          </cell>
          <cell r="D431" t="str">
            <v>Ñaát caáp I</v>
          </cell>
          <cell r="E431" t="str">
            <v>m3</v>
          </cell>
          <cell r="F431" t="str">
            <v>caùi</v>
          </cell>
          <cell r="G431">
            <v>12508</v>
          </cell>
        </row>
        <row r="432">
          <cell r="A432" t="str">
            <v>03.1352</v>
          </cell>
          <cell r="B432" t="str">
            <v>03.1352</v>
          </cell>
          <cell r="C432" t="str">
            <v>tích ñaùy moùng &lt;=150m2, ñoä saâu hoá &lt;=4 m</v>
          </cell>
          <cell r="D432" t="str">
            <v>Ñaát caáp II</v>
          </cell>
          <cell r="E432" t="str">
            <v>m3</v>
          </cell>
          <cell r="F432" t="str">
            <v>caùi</v>
          </cell>
          <cell r="G432">
            <v>16629</v>
          </cell>
        </row>
        <row r="433">
          <cell r="A433" t="str">
            <v>03.1353</v>
          </cell>
          <cell r="B433" t="str">
            <v>03.1353</v>
          </cell>
          <cell r="C433" t="str">
            <v>ThaoLBS</v>
          </cell>
          <cell r="D433" t="str">
            <v>Ñaát caáp III</v>
          </cell>
          <cell r="E433" t="str">
            <v>m3</v>
          </cell>
          <cell r="F433" t="str">
            <v>caùi</v>
          </cell>
          <cell r="G433">
            <v>24134</v>
          </cell>
        </row>
        <row r="434">
          <cell r="A434" t="str">
            <v>03.1354</v>
          </cell>
          <cell r="B434" t="str">
            <v>03.1354</v>
          </cell>
          <cell r="C434" t="str">
            <v>ThaoLTD</v>
          </cell>
          <cell r="D434" t="str">
            <v>Ñaát caáp IV</v>
          </cell>
          <cell r="E434" t="str">
            <v>m3</v>
          </cell>
          <cell r="F434" t="str">
            <v>caùi</v>
          </cell>
          <cell r="G434">
            <v>35318</v>
          </cell>
        </row>
        <row r="435">
          <cell r="A435" t="str">
            <v>03.1361</v>
          </cell>
          <cell r="B435" t="str">
            <v>03.1361</v>
          </cell>
          <cell r="C435" t="str">
            <v>Ñaøo hoá theá, moùng neùo,moùng coät coù dieän</v>
          </cell>
          <cell r="D435" t="str">
            <v>Ñaát caáp I</v>
          </cell>
          <cell r="E435" t="str">
            <v>m3</v>
          </cell>
          <cell r="F435" t="str">
            <v>caùi</v>
          </cell>
          <cell r="G435">
            <v>13833</v>
          </cell>
        </row>
        <row r="436">
          <cell r="A436" t="str">
            <v>03.1362</v>
          </cell>
          <cell r="B436" t="str">
            <v>03.1362</v>
          </cell>
          <cell r="C436" t="str">
            <v>tích ñaùy moùng &lt;=150m2, ñoä saâu hoá &gt;4 m</v>
          </cell>
          <cell r="D436" t="str">
            <v>Ñaát caáp II</v>
          </cell>
          <cell r="E436" t="str">
            <v>m3</v>
          </cell>
          <cell r="F436" t="str">
            <v>caùi</v>
          </cell>
          <cell r="G436">
            <v>18247</v>
          </cell>
        </row>
        <row r="437">
          <cell r="A437" t="str">
            <v>03.1363</v>
          </cell>
          <cell r="B437" t="str">
            <v>03.1363</v>
          </cell>
          <cell r="C437" t="str">
            <v>ThaoTI400HT</v>
          </cell>
          <cell r="D437" t="str">
            <v>Ñaát caáp III</v>
          </cell>
          <cell r="E437" t="str">
            <v>m3</v>
          </cell>
          <cell r="F437" t="str">
            <v>caùi</v>
          </cell>
          <cell r="G437">
            <v>26488</v>
          </cell>
        </row>
        <row r="438">
          <cell r="A438" t="str">
            <v>03.1364</v>
          </cell>
          <cell r="B438" t="str">
            <v>03.1364</v>
          </cell>
          <cell r="C438" t="str">
            <v>ThaoTI150HT</v>
          </cell>
          <cell r="D438" t="str">
            <v>Ñaát caáp IV</v>
          </cell>
          <cell r="E438" t="str">
            <v>m3</v>
          </cell>
          <cell r="F438" t="str">
            <v>caùi</v>
          </cell>
          <cell r="G438">
            <v>38849</v>
          </cell>
        </row>
        <row r="439">
          <cell r="A439" t="str">
            <v>03.1371</v>
          </cell>
          <cell r="B439" t="str">
            <v>03.1371</v>
          </cell>
          <cell r="C439" t="str">
            <v>Ñaøo hoá theá, moùng neùo,moùng coät coù dieän</v>
          </cell>
          <cell r="D439" t="str">
            <v>Ñaát caáp I</v>
          </cell>
          <cell r="E439" t="str">
            <v>m3</v>
          </cell>
          <cell r="F439" t="str">
            <v>caùi</v>
          </cell>
          <cell r="G439">
            <v>11184</v>
          </cell>
        </row>
        <row r="440">
          <cell r="A440" t="str">
            <v>03.1372</v>
          </cell>
          <cell r="B440" t="str">
            <v>03.1372</v>
          </cell>
          <cell r="C440" t="str">
            <v>tích ñaùy moùng &lt;=200m2, ñoä saâu hoá &lt;=2 m</v>
          </cell>
          <cell r="D440" t="str">
            <v>Ñaát caáp II</v>
          </cell>
          <cell r="E440" t="str">
            <v>m3</v>
          </cell>
          <cell r="F440" t="str">
            <v>caùi</v>
          </cell>
          <cell r="G440">
            <v>14716</v>
          </cell>
        </row>
        <row r="441">
          <cell r="A441" t="str">
            <v>03.1373</v>
          </cell>
          <cell r="B441" t="str">
            <v>03.1373</v>
          </cell>
          <cell r="C441" t="str">
            <v>ThaoTI300HT</v>
          </cell>
          <cell r="D441" t="str">
            <v>Ñaát caáp III</v>
          </cell>
          <cell r="E441" t="str">
            <v>m3</v>
          </cell>
          <cell r="F441" t="str">
            <v>caùi</v>
          </cell>
          <cell r="G441">
            <v>22074</v>
          </cell>
        </row>
        <row r="442">
          <cell r="A442" t="str">
            <v>03.1374</v>
          </cell>
          <cell r="B442" t="str">
            <v>03.1374</v>
          </cell>
          <cell r="C442" t="str">
            <v>ThaoT600HT</v>
          </cell>
          <cell r="D442" t="str">
            <v>Ñaát caáp IV</v>
          </cell>
          <cell r="E442" t="str">
            <v>m3</v>
          </cell>
          <cell r="F442" t="str">
            <v>caùi</v>
          </cell>
          <cell r="G442">
            <v>33257</v>
          </cell>
        </row>
        <row r="443">
          <cell r="A443" t="str">
            <v>03.1381</v>
          </cell>
          <cell r="B443" t="str">
            <v>03.1381</v>
          </cell>
          <cell r="C443" t="str">
            <v>Ñaøo hoá theá, moùng neùo,moùng coät coù dieän</v>
          </cell>
          <cell r="D443" t="str">
            <v>Ñaát caáp I</v>
          </cell>
          <cell r="E443" t="str">
            <v>m3</v>
          </cell>
          <cell r="F443" t="str">
            <v>caùi</v>
          </cell>
          <cell r="G443">
            <v>11773</v>
          </cell>
        </row>
        <row r="444">
          <cell r="A444" t="str">
            <v>03.1382</v>
          </cell>
          <cell r="B444" t="str">
            <v>03.1382</v>
          </cell>
          <cell r="C444" t="str">
            <v>tích ñaùy moùng &lt;=200m2, ñoä saâu hoá &lt;=3 m</v>
          </cell>
          <cell r="D444" t="str">
            <v>Ñaát caáp II</v>
          </cell>
          <cell r="E444" t="str">
            <v>m3</v>
          </cell>
          <cell r="F444" t="str">
            <v>caùi</v>
          </cell>
          <cell r="G444">
            <v>16334</v>
          </cell>
        </row>
        <row r="445">
          <cell r="A445" t="str">
            <v>03.1383</v>
          </cell>
          <cell r="B445" t="str">
            <v>03.1383</v>
          </cell>
          <cell r="C445" t="str">
            <v>ThaoR2</v>
          </cell>
          <cell r="D445" t="str">
            <v>Ñaát caáp III</v>
          </cell>
          <cell r="E445" t="str">
            <v>m3</v>
          </cell>
          <cell r="F445" t="str">
            <v>caùi</v>
          </cell>
          <cell r="G445">
            <v>23987</v>
          </cell>
        </row>
        <row r="446">
          <cell r="A446" t="str">
            <v>03.1384</v>
          </cell>
          <cell r="B446" t="str">
            <v>03.1384</v>
          </cell>
          <cell r="C446" t="str">
            <v>ThaoR3</v>
          </cell>
          <cell r="D446" t="str">
            <v>Ñaát caáp IV</v>
          </cell>
          <cell r="E446" t="str">
            <v>m3</v>
          </cell>
          <cell r="F446" t="str">
            <v>caùi</v>
          </cell>
          <cell r="G446">
            <v>35023</v>
          </cell>
        </row>
        <row r="447">
          <cell r="A447" t="str">
            <v>03.1391</v>
          </cell>
          <cell r="B447" t="str">
            <v>03.1391</v>
          </cell>
          <cell r="C447" t="str">
            <v>Ñaøo hoá theá, moùng neùo,moùng coät coù dieän</v>
          </cell>
          <cell r="D447" t="str">
            <v>Ñaát caáp I</v>
          </cell>
          <cell r="E447" t="str">
            <v>m3</v>
          </cell>
          <cell r="F447" t="str">
            <v>caùi</v>
          </cell>
          <cell r="G447">
            <v>13097</v>
          </cell>
        </row>
        <row r="448">
          <cell r="A448" t="str">
            <v>03.1392</v>
          </cell>
          <cell r="B448" t="str">
            <v>03.1392</v>
          </cell>
          <cell r="C448" t="str">
            <v>tích ñaùy moùng &lt;=200m2, ñoä saâu hoá &lt;=4 m</v>
          </cell>
          <cell r="D448" t="str">
            <v>Ñaát caáp II</v>
          </cell>
          <cell r="E448" t="str">
            <v>m3</v>
          </cell>
          <cell r="F448" t="str">
            <v>boä</v>
          </cell>
          <cell r="G448">
            <v>17512</v>
          </cell>
        </row>
        <row r="449">
          <cell r="A449" t="str">
            <v>03.1393</v>
          </cell>
          <cell r="B449" t="str">
            <v>03.1393</v>
          </cell>
          <cell r="C449" t="str">
            <v>Thaocaudaothung200</v>
          </cell>
          <cell r="D449" t="str">
            <v>Ñaát caáp III</v>
          </cell>
          <cell r="E449" t="str">
            <v>m3</v>
          </cell>
          <cell r="F449" t="str">
            <v>boä</v>
          </cell>
          <cell r="G449">
            <v>25311</v>
          </cell>
        </row>
        <row r="450">
          <cell r="A450" t="str">
            <v>03.1394</v>
          </cell>
          <cell r="B450" t="str">
            <v>03.1394</v>
          </cell>
          <cell r="C450" t="str">
            <v>Thaocaudaothung300</v>
          </cell>
          <cell r="D450" t="str">
            <v>Ñaát caáp IV</v>
          </cell>
          <cell r="E450" t="str">
            <v>m3</v>
          </cell>
          <cell r="F450" t="str">
            <v>boä</v>
          </cell>
          <cell r="G450">
            <v>37084</v>
          </cell>
        </row>
        <row r="451">
          <cell r="A451" t="str">
            <v>03.1411</v>
          </cell>
          <cell r="B451" t="str">
            <v>03.1411</v>
          </cell>
          <cell r="C451" t="str">
            <v>Ñaøo hoá theá, moùng neùo,moùng coät coù dieän</v>
          </cell>
          <cell r="D451" t="str">
            <v>Ñaát caáp I</v>
          </cell>
          <cell r="E451" t="str">
            <v>m3</v>
          </cell>
          <cell r="F451" t="str">
            <v>boä</v>
          </cell>
          <cell r="G451">
            <v>14421</v>
          </cell>
        </row>
        <row r="452">
          <cell r="A452" t="str">
            <v>03.1412</v>
          </cell>
          <cell r="B452" t="str">
            <v>03.1412</v>
          </cell>
          <cell r="C452" t="str">
            <v>tích ñaùy moùng &lt;=200m2, ñoä saâu hoá &gt;4 m</v>
          </cell>
          <cell r="D452" t="str">
            <v>Ñaát caáp II</v>
          </cell>
          <cell r="E452" t="str">
            <v>m3</v>
          </cell>
          <cell r="F452" t="str">
            <v>boä</v>
          </cell>
          <cell r="G452">
            <v>19278</v>
          </cell>
        </row>
        <row r="453">
          <cell r="A453" t="str">
            <v>03.1413</v>
          </cell>
          <cell r="B453" t="str">
            <v>03.1413</v>
          </cell>
          <cell r="C453" t="str">
            <v>Thaocaudaothung600</v>
          </cell>
          <cell r="D453" t="str">
            <v>Ñaát caáp III</v>
          </cell>
          <cell r="E453" t="str">
            <v>m3</v>
          </cell>
          <cell r="F453" t="str">
            <v>boä</v>
          </cell>
          <cell r="G453">
            <v>27813</v>
          </cell>
        </row>
        <row r="454">
          <cell r="A454" t="str">
            <v>03.1414</v>
          </cell>
          <cell r="B454" t="str">
            <v>03.1414</v>
          </cell>
          <cell r="C454" t="str">
            <v>bkeo</v>
          </cell>
          <cell r="D454" t="str">
            <v>Ñaát caáp IV</v>
          </cell>
          <cell r="E454" t="str">
            <v>m3</v>
          </cell>
          <cell r="F454" t="str">
            <v>cuoän</v>
          </cell>
          <cell r="G454">
            <v>40762</v>
          </cell>
          <cell r="H454">
            <v>12000</v>
          </cell>
        </row>
        <row r="455">
          <cell r="A455" t="str">
            <v>03.1421</v>
          </cell>
          <cell r="B455" t="str">
            <v>03.1421</v>
          </cell>
          <cell r="C455" t="str">
            <v>Ñaøo hoá theá, moùng neùo,moùng coät coù dieän</v>
          </cell>
          <cell r="D455" t="str">
            <v>Ñaát caáp I</v>
          </cell>
          <cell r="E455" t="str">
            <v>m3</v>
          </cell>
          <cell r="F455" t="str">
            <v>caùi</v>
          </cell>
          <cell r="G455">
            <v>12361</v>
          </cell>
          <cell r="H455">
            <v>25000</v>
          </cell>
        </row>
        <row r="456">
          <cell r="A456" t="str">
            <v>03.1422</v>
          </cell>
          <cell r="B456" t="str">
            <v>03.1422</v>
          </cell>
          <cell r="C456" t="str">
            <v>tích ñaùy moùng &gt;200m2, ñoä saâu hoá &lt;=2 m</v>
          </cell>
          <cell r="D456" t="str">
            <v>Ñaát caáp II</v>
          </cell>
          <cell r="E456" t="str">
            <v>m3</v>
          </cell>
          <cell r="F456" t="str">
            <v>caùi</v>
          </cell>
          <cell r="G456">
            <v>16187</v>
          </cell>
          <cell r="H456">
            <v>2209000</v>
          </cell>
        </row>
        <row r="457">
          <cell r="A457" t="str">
            <v>03.1423</v>
          </cell>
          <cell r="B457" t="str">
            <v>03.1423</v>
          </cell>
          <cell r="C457" t="str">
            <v>TI2024KV</v>
          </cell>
          <cell r="D457" t="str">
            <v>Ñaát caáp III</v>
          </cell>
          <cell r="E457" t="str">
            <v>m3</v>
          </cell>
          <cell r="F457" t="str">
            <v>caùi</v>
          </cell>
          <cell r="G457">
            <v>24281</v>
          </cell>
          <cell r="H457">
            <v>2209000</v>
          </cell>
        </row>
        <row r="458">
          <cell r="A458" t="str">
            <v>03.1424</v>
          </cell>
          <cell r="B458" t="str">
            <v>03.1424</v>
          </cell>
          <cell r="C458" t="str">
            <v>TI3024KV</v>
          </cell>
          <cell r="D458" t="str">
            <v>Ñaát caáp IV</v>
          </cell>
          <cell r="E458" t="str">
            <v>m3</v>
          </cell>
          <cell r="F458" t="str">
            <v>caùi</v>
          </cell>
          <cell r="G458">
            <v>36642</v>
          </cell>
          <cell r="H458">
            <v>2209000</v>
          </cell>
        </row>
        <row r="459">
          <cell r="A459" t="str">
            <v>03.1431</v>
          </cell>
          <cell r="B459" t="str">
            <v>03.1431</v>
          </cell>
          <cell r="C459" t="str">
            <v>Ñaøo hoá theá, moùng neùo,moùng coät coù dieän</v>
          </cell>
          <cell r="D459" t="str">
            <v>Ñaát caáp I</v>
          </cell>
          <cell r="E459" t="str">
            <v>m3</v>
          </cell>
          <cell r="F459" t="str">
            <v>caùi</v>
          </cell>
          <cell r="G459">
            <v>12950</v>
          </cell>
          <cell r="H459">
            <v>2209000</v>
          </cell>
        </row>
        <row r="460">
          <cell r="A460" t="str">
            <v>03.1432</v>
          </cell>
          <cell r="B460" t="str">
            <v>03.1432</v>
          </cell>
          <cell r="C460" t="str">
            <v>tích ñaùy moùng &gt;200m2, ñoä saâu hoá &lt;=3 m</v>
          </cell>
          <cell r="D460" t="str">
            <v>Ñaát caáp II</v>
          </cell>
          <cell r="E460" t="str">
            <v>m3</v>
          </cell>
          <cell r="F460" t="str">
            <v>caùi</v>
          </cell>
          <cell r="G460">
            <v>17217</v>
          </cell>
          <cell r="H460">
            <v>2209000</v>
          </cell>
        </row>
        <row r="461">
          <cell r="A461" t="str">
            <v>03.1433</v>
          </cell>
          <cell r="B461" t="str">
            <v>03.1433</v>
          </cell>
          <cell r="C461" t="str">
            <v>TI5024KV</v>
          </cell>
          <cell r="D461" t="str">
            <v>Ñaát caáp III</v>
          </cell>
          <cell r="E461" t="str">
            <v>m3</v>
          </cell>
          <cell r="F461" t="str">
            <v>caùi</v>
          </cell>
          <cell r="G461">
            <v>25458</v>
          </cell>
          <cell r="H461">
            <v>2209000</v>
          </cell>
        </row>
        <row r="462">
          <cell r="A462" t="str">
            <v>03.1434</v>
          </cell>
          <cell r="B462" t="str">
            <v>03.1434</v>
          </cell>
          <cell r="C462" t="str">
            <v>TI6024KV</v>
          </cell>
          <cell r="D462" t="str">
            <v>Ñaát caáp IV</v>
          </cell>
          <cell r="E462" t="str">
            <v>m3</v>
          </cell>
          <cell r="F462" t="str">
            <v>caùi</v>
          </cell>
          <cell r="G462">
            <v>38849</v>
          </cell>
          <cell r="H462">
            <v>2209000</v>
          </cell>
        </row>
        <row r="463">
          <cell r="A463" t="str">
            <v>03.1441</v>
          </cell>
          <cell r="B463" t="str">
            <v>03.1441</v>
          </cell>
          <cell r="C463" t="str">
            <v>Ñaøo hoá theá, moùng neùo,moùng coät coù dieän</v>
          </cell>
          <cell r="D463" t="str">
            <v>Ñaát caáp I</v>
          </cell>
          <cell r="E463" t="str">
            <v>m3</v>
          </cell>
          <cell r="F463" t="str">
            <v>caùi</v>
          </cell>
          <cell r="G463">
            <v>14274</v>
          </cell>
          <cell r="H463">
            <v>2209000</v>
          </cell>
        </row>
        <row r="464">
          <cell r="A464" t="str">
            <v>03.1442</v>
          </cell>
          <cell r="B464" t="str">
            <v>03.1442</v>
          </cell>
          <cell r="C464" t="str">
            <v>tích ñaùy moùng &gt;200m2, ñoä saâu hoá &lt;=4 m</v>
          </cell>
          <cell r="D464" t="str">
            <v>Ñaát caáp II</v>
          </cell>
          <cell r="E464" t="str">
            <v>m3</v>
          </cell>
          <cell r="F464" t="str">
            <v>caùi</v>
          </cell>
          <cell r="G464">
            <v>18836</v>
          </cell>
          <cell r="H464">
            <v>2209000</v>
          </cell>
        </row>
        <row r="465">
          <cell r="A465" t="str">
            <v>03.1443</v>
          </cell>
          <cell r="B465" t="str">
            <v>03.1443</v>
          </cell>
          <cell r="C465" t="str">
            <v>TI100HT</v>
          </cell>
          <cell r="D465" t="str">
            <v>Ñaát caáp III</v>
          </cell>
          <cell r="E465" t="str">
            <v>m3</v>
          </cell>
          <cell r="F465" t="str">
            <v>caùi</v>
          </cell>
          <cell r="G465">
            <v>27960</v>
          </cell>
          <cell r="H465">
            <v>90307</v>
          </cell>
        </row>
        <row r="466">
          <cell r="A466" t="str">
            <v>03.1444</v>
          </cell>
          <cell r="B466" t="str">
            <v>03.1444</v>
          </cell>
          <cell r="C466" t="str">
            <v>TI125HT</v>
          </cell>
          <cell r="D466" t="str">
            <v>Ñaát caáp IV</v>
          </cell>
          <cell r="E466" t="str">
            <v>m3</v>
          </cell>
          <cell r="F466" t="str">
            <v>caùi</v>
          </cell>
          <cell r="G466">
            <v>42234</v>
          </cell>
          <cell r="H466">
            <v>90307</v>
          </cell>
        </row>
        <row r="467">
          <cell r="A467" t="str">
            <v>03.1451</v>
          </cell>
          <cell r="B467" t="str">
            <v>03.1451</v>
          </cell>
          <cell r="C467" t="str">
            <v>Ñaøo hoá theá, moùng neùo,moùng coät coù dieän</v>
          </cell>
          <cell r="D467" t="str">
            <v>Ñaát caáp I</v>
          </cell>
          <cell r="E467" t="str">
            <v>m3</v>
          </cell>
          <cell r="F467" t="str">
            <v>caùi</v>
          </cell>
          <cell r="G467">
            <v>15746</v>
          </cell>
          <cell r="H467">
            <v>84475</v>
          </cell>
        </row>
        <row r="468">
          <cell r="A468" t="str">
            <v>03.1452</v>
          </cell>
          <cell r="B468" t="str">
            <v>03.1452</v>
          </cell>
          <cell r="C468" t="str">
            <v>tích ñaùy moùng &gt;200m2, ñoä saâu hoá &gt;4 m</v>
          </cell>
          <cell r="D468" t="str">
            <v>Ñaát caáp II</v>
          </cell>
          <cell r="E468" t="str">
            <v>m3</v>
          </cell>
          <cell r="F468" t="str">
            <v>caùi</v>
          </cell>
          <cell r="G468">
            <v>20749</v>
          </cell>
          <cell r="H468">
            <v>63710</v>
          </cell>
        </row>
        <row r="469">
          <cell r="A469" t="str">
            <v>03.1453</v>
          </cell>
          <cell r="B469" t="str">
            <v>03.1453</v>
          </cell>
          <cell r="C469" t="str">
            <v>TI250HT</v>
          </cell>
          <cell r="D469" t="str">
            <v>Ñaát caáp III</v>
          </cell>
          <cell r="E469" t="str">
            <v>m3</v>
          </cell>
          <cell r="F469" t="str">
            <v>caùi</v>
          </cell>
          <cell r="G469">
            <v>30756</v>
          </cell>
          <cell r="H469">
            <v>61400</v>
          </cell>
        </row>
        <row r="470">
          <cell r="A470" t="str">
            <v>03.1454</v>
          </cell>
          <cell r="B470" t="str">
            <v>03.1454</v>
          </cell>
          <cell r="C470" t="str">
            <v>TI300HT</v>
          </cell>
          <cell r="D470" t="str">
            <v>Ñaát caáp IV</v>
          </cell>
          <cell r="E470" t="str">
            <v>m3</v>
          </cell>
          <cell r="F470" t="str">
            <v>caùi</v>
          </cell>
          <cell r="G470">
            <v>46502</v>
          </cell>
          <cell r="H470">
            <v>60994</v>
          </cell>
        </row>
        <row r="471">
          <cell r="A471" t="str">
            <v>03.2101</v>
          </cell>
          <cell r="B471" t="str">
            <v>03.2101</v>
          </cell>
          <cell r="C471" t="str">
            <v>ÑAØO, ÑAÉP ÑAÁT MOÙNG COÄT</v>
          </cell>
          <cell r="D471" t="str">
            <v>Ñaát caáp I</v>
          </cell>
          <cell r="E471" t="str">
            <v>m3</v>
          </cell>
          <cell r="F471" t="str">
            <v>caùi</v>
          </cell>
          <cell r="G471">
            <v>8241</v>
          </cell>
          <cell r="H471">
            <v>90307</v>
          </cell>
        </row>
        <row r="472">
          <cell r="A472" t="str">
            <v>03.2102</v>
          </cell>
          <cell r="B472" t="str">
            <v>03.2102</v>
          </cell>
          <cell r="C472" t="str">
            <v>Ñaøo ñaát ñeå ñaép</v>
          </cell>
          <cell r="D472" t="str">
            <v>Ñaát caáp II</v>
          </cell>
          <cell r="E472" t="str">
            <v>m3</v>
          </cell>
          <cell r="F472" t="str">
            <v>caùi</v>
          </cell>
          <cell r="G472">
            <v>10890</v>
          </cell>
          <cell r="H472">
            <v>2736000</v>
          </cell>
        </row>
        <row r="473">
          <cell r="A473" t="str">
            <v>03.2103</v>
          </cell>
          <cell r="B473" t="str">
            <v>03.2103</v>
          </cell>
          <cell r="C473" t="str">
            <v>B1240</v>
          </cell>
          <cell r="D473" t="str">
            <v>Ñaát caáp III</v>
          </cell>
          <cell r="E473" t="str">
            <v>m3</v>
          </cell>
          <cell r="F473" t="str">
            <v>boä</v>
          </cell>
          <cell r="G473">
            <v>13686</v>
          </cell>
          <cell r="H473">
            <v>986</v>
          </cell>
        </row>
        <row r="474">
          <cell r="A474" t="str">
            <v>03.2104</v>
          </cell>
          <cell r="B474" t="str">
            <v>03.2104</v>
          </cell>
          <cell r="C474" t="str">
            <v>B1260</v>
          </cell>
          <cell r="D474" t="str">
            <v>Ñaát caáp IV</v>
          </cell>
          <cell r="E474" t="str">
            <v>m3</v>
          </cell>
          <cell r="F474" t="str">
            <v>boä</v>
          </cell>
          <cell r="G474">
            <v>16923</v>
          </cell>
          <cell r="H474">
            <v>1050</v>
          </cell>
        </row>
        <row r="475">
          <cell r="A475" t="str">
            <v>03.2201</v>
          </cell>
          <cell r="B475" t="str">
            <v>03.2201</v>
          </cell>
          <cell r="C475" t="str">
            <v>Ñaép ñaát moùng coät , moùng neùo</v>
          </cell>
          <cell r="D475" t="str">
            <v>Ñaát caáp I</v>
          </cell>
          <cell r="E475" t="str">
            <v>m3</v>
          </cell>
          <cell r="F475" t="str">
            <v>boä</v>
          </cell>
          <cell r="G475">
            <v>7505</v>
          </cell>
          <cell r="H475">
            <v>1200</v>
          </cell>
        </row>
        <row r="476">
          <cell r="A476" t="str">
            <v>03.2202</v>
          </cell>
          <cell r="B476" t="str">
            <v>03.2202</v>
          </cell>
          <cell r="C476" t="str">
            <v>B1650</v>
          </cell>
          <cell r="D476" t="str">
            <v>Ñaát caáp II</v>
          </cell>
          <cell r="E476" t="str">
            <v>m3</v>
          </cell>
          <cell r="F476" t="str">
            <v>boä</v>
          </cell>
          <cell r="G476">
            <v>9712</v>
          </cell>
          <cell r="H476">
            <v>2190</v>
          </cell>
        </row>
        <row r="477">
          <cell r="A477" t="str">
            <v>03.2203</v>
          </cell>
          <cell r="B477" t="str">
            <v>03.2203</v>
          </cell>
          <cell r="C477" t="str">
            <v>B201000</v>
          </cell>
          <cell r="D477" t="str">
            <v>Ñaát caáp III</v>
          </cell>
          <cell r="E477" t="str">
            <v>m3</v>
          </cell>
          <cell r="F477" t="str">
            <v>boä</v>
          </cell>
          <cell r="G477">
            <v>10890</v>
          </cell>
          <cell r="H477">
            <v>25714</v>
          </cell>
        </row>
        <row r="478">
          <cell r="A478" t="str">
            <v>03.2204</v>
          </cell>
          <cell r="B478" t="str">
            <v>03.2204</v>
          </cell>
          <cell r="C478" t="str">
            <v>B16260</v>
          </cell>
          <cell r="D478" t="str">
            <v>Ñaát caáp IV</v>
          </cell>
          <cell r="E478" t="str">
            <v>m3</v>
          </cell>
          <cell r="F478" t="str">
            <v>boä</v>
          </cell>
          <cell r="G478">
            <v>10890</v>
          </cell>
          <cell r="H478">
            <v>5400</v>
          </cell>
        </row>
        <row r="479">
          <cell r="A479" t="str">
            <v>03.3101</v>
          </cell>
          <cell r="B479" t="str">
            <v>03.3101</v>
          </cell>
          <cell r="C479" t="str">
            <v>ÑAØO, ÑAÉP ÑAÁT RAÕNH TIEÁP ÑÒA</v>
          </cell>
          <cell r="D479" t="str">
            <v>Ñaát caáp I</v>
          </cell>
          <cell r="E479" t="str">
            <v>m3</v>
          </cell>
          <cell r="F479" t="str">
            <v>boä</v>
          </cell>
          <cell r="G479">
            <v>9860</v>
          </cell>
          <cell r="H479">
            <v>6200</v>
          </cell>
        </row>
        <row r="480">
          <cell r="A480" t="str">
            <v>03.3102</v>
          </cell>
          <cell r="B480" t="str">
            <v>03.3102</v>
          </cell>
          <cell r="C480" t="str">
            <v>Ñaøo ñaát raõnh tieáp ñòa</v>
          </cell>
          <cell r="D480" t="str">
            <v>Ñaát caáp II</v>
          </cell>
          <cell r="E480" t="str">
            <v>m3</v>
          </cell>
          <cell r="F480" t="str">
            <v>boä</v>
          </cell>
          <cell r="G480">
            <v>14716</v>
          </cell>
          <cell r="H480">
            <v>7455</v>
          </cell>
        </row>
        <row r="481">
          <cell r="A481" t="str">
            <v>03.3103</v>
          </cell>
          <cell r="B481" t="str">
            <v>03.3103</v>
          </cell>
          <cell r="C481" t="str">
            <v>Bm16300</v>
          </cell>
          <cell r="D481" t="str">
            <v>Ñaát caáp III</v>
          </cell>
          <cell r="E481" t="str">
            <v>m3</v>
          </cell>
          <cell r="F481" t="str">
            <v>boä</v>
          </cell>
          <cell r="G481">
            <v>21926</v>
          </cell>
          <cell r="H481">
            <v>12000</v>
          </cell>
        </row>
        <row r="482">
          <cell r="A482" t="str">
            <v>03.3104</v>
          </cell>
          <cell r="B482" t="str">
            <v>03.3104</v>
          </cell>
          <cell r="C482" t="str">
            <v>B16320</v>
          </cell>
          <cell r="D482" t="str">
            <v>Ñaát caáp IV</v>
          </cell>
          <cell r="E482" t="str">
            <v>m3</v>
          </cell>
          <cell r="F482" t="str">
            <v>boä</v>
          </cell>
          <cell r="G482">
            <v>33405</v>
          </cell>
          <cell r="H482">
            <v>6800</v>
          </cell>
        </row>
        <row r="483">
          <cell r="A483" t="str">
            <v>03.3201</v>
          </cell>
          <cell r="B483" t="str">
            <v>03.3201</v>
          </cell>
          <cell r="C483" t="str">
            <v>Ñaép ñaát raõnh tieáp ñòa</v>
          </cell>
          <cell r="D483" t="str">
            <v>Ñaát caáp I</v>
          </cell>
          <cell r="E483" t="str">
            <v>m3</v>
          </cell>
          <cell r="F483" t="str">
            <v>boä</v>
          </cell>
          <cell r="G483">
            <v>7505</v>
          </cell>
          <cell r="H483">
            <v>18800</v>
          </cell>
        </row>
        <row r="484">
          <cell r="A484" t="str">
            <v>03.3202</v>
          </cell>
          <cell r="B484" t="str">
            <v>03.3202</v>
          </cell>
          <cell r="C484" t="str">
            <v>B18850</v>
          </cell>
          <cell r="D484" t="str">
            <v>Ñaát caáp II</v>
          </cell>
          <cell r="E484" t="str">
            <v>m3</v>
          </cell>
          <cell r="F484" t="str">
            <v>boä</v>
          </cell>
          <cell r="G484">
            <v>8682</v>
          </cell>
          <cell r="H484">
            <v>21600</v>
          </cell>
        </row>
        <row r="485">
          <cell r="A485" t="str">
            <v>03.3203</v>
          </cell>
          <cell r="B485" t="str">
            <v>03.3203</v>
          </cell>
          <cell r="C485" t="str">
            <v>B640</v>
          </cell>
          <cell r="D485" t="str">
            <v>Ñaát caáp III</v>
          </cell>
          <cell r="E485" t="str">
            <v>m3</v>
          </cell>
          <cell r="F485" t="str">
            <v>boä</v>
          </cell>
          <cell r="G485">
            <v>10007</v>
          </cell>
          <cell r="H485">
            <v>500</v>
          </cell>
        </row>
        <row r="486">
          <cell r="A486" t="str">
            <v>03.3204</v>
          </cell>
          <cell r="B486" t="str">
            <v>03.3204</v>
          </cell>
          <cell r="C486" t="str">
            <v>B670</v>
          </cell>
          <cell r="D486" t="str">
            <v>Ñaát caáp IV</v>
          </cell>
          <cell r="E486" t="str">
            <v>m3</v>
          </cell>
          <cell r="F486" t="str">
            <v>boä</v>
          </cell>
          <cell r="G486">
            <v>10007</v>
          </cell>
          <cell r="H486">
            <v>500</v>
          </cell>
        </row>
        <row r="487">
          <cell r="A487" t="str">
            <v>03.4001</v>
          </cell>
          <cell r="B487" t="str">
            <v>03.4001</v>
          </cell>
          <cell r="C487" t="str">
            <v>ÑAÉP BÔØ BAO</v>
          </cell>
          <cell r="D487" t="str">
            <v>Ñoä saâu buøn nöôùc &lt;= 30cm</v>
          </cell>
          <cell r="E487" t="str">
            <v>Meùt</v>
          </cell>
          <cell r="F487" t="str">
            <v>boä</v>
          </cell>
          <cell r="G487">
            <v>5592</v>
          </cell>
          <cell r="H487">
            <v>1000</v>
          </cell>
        </row>
        <row r="488">
          <cell r="A488" t="str">
            <v>03.4002</v>
          </cell>
          <cell r="B488" t="str">
            <v>03.4002</v>
          </cell>
          <cell r="C488" t="str">
            <v>B1250</v>
          </cell>
          <cell r="D488" t="str">
            <v>Ñoä saâu buøn nöôùc &lt;= 50cm</v>
          </cell>
          <cell r="E488" t="str">
            <v>Meùt</v>
          </cell>
          <cell r="F488">
            <v>24000</v>
          </cell>
          <cell r="G488">
            <v>8241</v>
          </cell>
          <cell r="H488">
            <v>1500</v>
          </cell>
        </row>
        <row r="489">
          <cell r="A489" t="str">
            <v>03.4003</v>
          </cell>
          <cell r="B489" t="str">
            <v>03.4003</v>
          </cell>
          <cell r="C489" t="str">
            <v>B16350V</v>
          </cell>
          <cell r="D489" t="str">
            <v>Ñoä saâu buøn nöôùc &lt;= 80cm</v>
          </cell>
          <cell r="E489" t="str">
            <v>Meùt</v>
          </cell>
          <cell r="F489">
            <v>37500</v>
          </cell>
          <cell r="G489">
            <v>12655</v>
          </cell>
          <cell r="H489">
            <v>9000</v>
          </cell>
        </row>
        <row r="490">
          <cell r="A490" t="str">
            <v>03.4004</v>
          </cell>
          <cell r="B490" t="str">
            <v>03.4004</v>
          </cell>
          <cell r="C490" t="str">
            <v>B22460</v>
          </cell>
          <cell r="D490" t="str">
            <v>Ñoä saâu buøn nöôùc &lt;= 100cm</v>
          </cell>
          <cell r="E490" t="str">
            <v>Meùt</v>
          </cell>
          <cell r="F490">
            <v>45000</v>
          </cell>
          <cell r="G490">
            <v>16187</v>
          </cell>
          <cell r="H490">
            <v>15300</v>
          </cell>
        </row>
        <row r="491">
          <cell r="A491" t="str">
            <v>03.5100</v>
          </cell>
          <cell r="B491" t="str">
            <v>03.5100</v>
          </cell>
          <cell r="C491" t="str">
            <v>BÔM , TAÙT NÖÔÙC</v>
          </cell>
          <cell r="D491" t="str">
            <v>Taùt nöôùc baèng thuû coâng</v>
          </cell>
          <cell r="E491" t="str">
            <v>m3</v>
          </cell>
          <cell r="F491" t="str">
            <v>boä</v>
          </cell>
          <cell r="G491">
            <v>5827</v>
          </cell>
          <cell r="H491">
            <v>15727</v>
          </cell>
        </row>
        <row r="492">
          <cell r="A492" t="str">
            <v>03.5200</v>
          </cell>
          <cell r="B492" t="str">
            <v>03.5200</v>
          </cell>
          <cell r="C492" t="str">
            <v>B22600</v>
          </cell>
          <cell r="D492" t="str">
            <v>Bôm nöôùc baèng maùy</v>
          </cell>
          <cell r="E492" t="str">
            <v>m3</v>
          </cell>
          <cell r="F492" t="str">
            <v>boä</v>
          </cell>
          <cell r="H492">
            <v>2567</v>
          </cell>
        </row>
        <row r="493">
          <cell r="A493" t="str">
            <v>03.6001</v>
          </cell>
          <cell r="B493" t="str">
            <v>03.6001</v>
          </cell>
          <cell r="C493" t="str">
            <v>ÑAØO BUØN</v>
          </cell>
          <cell r="D493" t="str">
            <v>Buøn ñaëc</v>
          </cell>
          <cell r="E493" t="str">
            <v>m3</v>
          </cell>
          <cell r="F493" t="str">
            <v>boä</v>
          </cell>
          <cell r="G493">
            <v>15157</v>
          </cell>
          <cell r="H493">
            <v>25095</v>
          </cell>
        </row>
        <row r="494">
          <cell r="A494" t="str">
            <v>03.6002</v>
          </cell>
          <cell r="B494" t="str">
            <v>03.6002</v>
          </cell>
          <cell r="C494" t="str">
            <v>B440</v>
          </cell>
          <cell r="D494" t="str">
            <v>Buøn laãn raùc</v>
          </cell>
          <cell r="E494" t="str">
            <v>m3</v>
          </cell>
          <cell r="F494" t="str">
            <v>boä</v>
          </cell>
          <cell r="G494">
            <v>16187</v>
          </cell>
          <cell r="H494">
            <v>500</v>
          </cell>
        </row>
        <row r="495">
          <cell r="A495" t="str">
            <v>03.6003</v>
          </cell>
          <cell r="B495" t="str">
            <v>03.6003</v>
          </cell>
          <cell r="C495" t="str">
            <v>B660</v>
          </cell>
          <cell r="D495" t="str">
            <v>Buøn laãn soûi ñaù</v>
          </cell>
          <cell r="E495" t="str">
            <v>m3</v>
          </cell>
          <cell r="F495" t="str">
            <v>boä</v>
          </cell>
          <cell r="G495">
            <v>26341</v>
          </cell>
          <cell r="H495">
            <v>1000</v>
          </cell>
        </row>
        <row r="496">
          <cell r="A496" t="str">
            <v>03.6004</v>
          </cell>
          <cell r="B496" t="str">
            <v>03.6004</v>
          </cell>
          <cell r="C496" t="str">
            <v>BM16230</v>
          </cell>
          <cell r="D496" t="str">
            <v>Buøn loûng</v>
          </cell>
          <cell r="E496" t="str">
            <v>m3</v>
          </cell>
          <cell r="F496" t="str">
            <v>boä</v>
          </cell>
          <cell r="G496">
            <v>23104</v>
          </cell>
          <cell r="H496">
            <v>10000</v>
          </cell>
        </row>
        <row r="497">
          <cell r="A497" t="str">
            <v>03.7001</v>
          </cell>
          <cell r="B497" t="str">
            <v>03.7001</v>
          </cell>
          <cell r="C497" t="str">
            <v>ÑAÉP CAÙT COÂNG TRÌNH</v>
          </cell>
          <cell r="D497" t="str">
            <v>Ñaép caùt coâng trình trong moïi ñieàu kieän</v>
          </cell>
          <cell r="E497" t="str">
            <v>m3</v>
          </cell>
          <cell r="F497">
            <v>24423</v>
          </cell>
          <cell r="G497">
            <v>9124</v>
          </cell>
          <cell r="H497">
            <v>5030</v>
          </cell>
        </row>
        <row r="498">
          <cell r="A498" t="str">
            <v>03.8111</v>
          </cell>
          <cell r="B498" t="str">
            <v>03.8111</v>
          </cell>
          <cell r="C498" t="str">
            <v>ÑAØO PHAÙ ÑAÙ</v>
          </cell>
          <cell r="D498" t="str">
            <v>Ñaù loä thieân, ñaù caáp I</v>
          </cell>
          <cell r="E498" t="str">
            <v>m3</v>
          </cell>
          <cell r="F498" t="str">
            <v>m</v>
          </cell>
          <cell r="G498">
            <v>42970</v>
          </cell>
          <cell r="H498">
            <v>7010</v>
          </cell>
        </row>
        <row r="499">
          <cell r="A499" t="str">
            <v>03.8112</v>
          </cell>
          <cell r="B499" t="str">
            <v>03.8112</v>
          </cell>
          <cell r="C499" t="str">
            <v>Phaù ñaù baèng tay</v>
          </cell>
          <cell r="D499" t="str">
            <v>Ñaù loä thieân, ñaù caáp II</v>
          </cell>
          <cell r="E499" t="str">
            <v>m3</v>
          </cell>
          <cell r="F499" t="str">
            <v>m</v>
          </cell>
          <cell r="G499">
            <v>35318</v>
          </cell>
          <cell r="H499">
            <v>8710</v>
          </cell>
        </row>
        <row r="500">
          <cell r="A500" t="str">
            <v>03.8113</v>
          </cell>
          <cell r="B500" t="str">
            <v>03.8113</v>
          </cell>
          <cell r="C500" t="str">
            <v>CV22-22KV</v>
          </cell>
          <cell r="D500" t="str">
            <v>Ñaù loä thieân, ñaù caáp III</v>
          </cell>
          <cell r="E500" t="str">
            <v>m3</v>
          </cell>
          <cell r="F500" t="str">
            <v>m</v>
          </cell>
          <cell r="G500">
            <v>29284</v>
          </cell>
          <cell r="H500">
            <v>40900</v>
          </cell>
        </row>
        <row r="501">
          <cell r="A501" t="str">
            <v>03.8114</v>
          </cell>
          <cell r="B501" t="str">
            <v>03.8114</v>
          </cell>
          <cell r="C501" t="str">
            <v>CV95-22KV</v>
          </cell>
          <cell r="D501" t="str">
            <v>Ñaù loä thieân, ñaù caáp IV</v>
          </cell>
          <cell r="E501" t="str">
            <v>m3</v>
          </cell>
          <cell r="F501" t="str">
            <v>m</v>
          </cell>
          <cell r="G501">
            <v>22956</v>
          </cell>
          <cell r="H501">
            <v>84400</v>
          </cell>
        </row>
        <row r="502">
          <cell r="A502" t="str">
            <v>03.8115</v>
          </cell>
          <cell r="B502" t="str">
            <v>03.8115</v>
          </cell>
          <cell r="C502" t="str">
            <v>MV240</v>
          </cell>
          <cell r="D502" t="str">
            <v>Ñaù sít non</v>
          </cell>
          <cell r="E502" t="str">
            <v>m3</v>
          </cell>
          <cell r="F502" t="str">
            <v>m</v>
          </cell>
          <cell r="G502">
            <v>27224</v>
          </cell>
          <cell r="H502">
            <v>91610</v>
          </cell>
        </row>
        <row r="503">
          <cell r="A503" t="str">
            <v>03.8116</v>
          </cell>
          <cell r="B503" t="str">
            <v>03.8116</v>
          </cell>
          <cell r="C503" t="str">
            <v>MV50</v>
          </cell>
          <cell r="D503" t="str">
            <v>Caùt laãn quaïng saét</v>
          </cell>
          <cell r="E503" t="str">
            <v>m3</v>
          </cell>
          <cell r="F503" t="str">
            <v>m</v>
          </cell>
          <cell r="G503">
            <v>70635</v>
          </cell>
          <cell r="H503">
            <v>23400</v>
          </cell>
        </row>
        <row r="504">
          <cell r="A504" t="str">
            <v>03.8121</v>
          </cell>
          <cell r="B504" t="str">
            <v>03.8121</v>
          </cell>
          <cell r="C504" t="str">
            <v>Phaù ñaù moà coâi</v>
          </cell>
          <cell r="D504" t="str">
            <v>Ñaù caáp I</v>
          </cell>
          <cell r="E504" t="str">
            <v>m3</v>
          </cell>
          <cell r="F504" t="str">
            <v>m</v>
          </cell>
          <cell r="G504">
            <v>50033</v>
          </cell>
          <cell r="H504">
            <v>91610</v>
          </cell>
        </row>
        <row r="505">
          <cell r="A505" t="str">
            <v>03.8122</v>
          </cell>
          <cell r="B505" t="str">
            <v>03.8122</v>
          </cell>
          <cell r="C505" t="str">
            <v>CV150</v>
          </cell>
          <cell r="D505" t="str">
            <v>Ñaù caáp II</v>
          </cell>
          <cell r="E505" t="str">
            <v>m3</v>
          </cell>
          <cell r="F505" t="str">
            <v>m</v>
          </cell>
          <cell r="G505">
            <v>40615</v>
          </cell>
          <cell r="H505">
            <v>58660</v>
          </cell>
        </row>
        <row r="506">
          <cell r="A506" t="str">
            <v>03.8123</v>
          </cell>
          <cell r="B506" t="str">
            <v>03.8123</v>
          </cell>
          <cell r="C506" t="str">
            <v>MV70</v>
          </cell>
          <cell r="D506" t="str">
            <v>Ñaù caáp III</v>
          </cell>
          <cell r="E506" t="str">
            <v>m3</v>
          </cell>
          <cell r="F506" t="str">
            <v>m</v>
          </cell>
          <cell r="G506">
            <v>33552</v>
          </cell>
          <cell r="H506">
            <v>31900</v>
          </cell>
        </row>
        <row r="507">
          <cell r="A507" t="str">
            <v>03.8124</v>
          </cell>
          <cell r="B507" t="str">
            <v>03.8124</v>
          </cell>
          <cell r="C507" t="str">
            <v>MV4X2,5</v>
          </cell>
          <cell r="D507" t="str">
            <v>Ñaù caáp IV</v>
          </cell>
          <cell r="E507" t="str">
            <v>m3</v>
          </cell>
          <cell r="F507" t="str">
            <v>m</v>
          </cell>
          <cell r="G507">
            <v>29873</v>
          </cell>
          <cell r="H507">
            <v>10750</v>
          </cell>
        </row>
        <row r="508">
          <cell r="A508" t="str">
            <v>03.8131</v>
          </cell>
          <cell r="B508" t="str">
            <v>03.8131</v>
          </cell>
          <cell r="C508" t="str">
            <v>Phaù ñaù ngaàm</v>
          </cell>
          <cell r="D508" t="str">
            <v>Ñaù caáp I</v>
          </cell>
          <cell r="E508" t="str">
            <v>m3</v>
          </cell>
          <cell r="F508" t="str">
            <v>m</v>
          </cell>
          <cell r="G508">
            <v>58421</v>
          </cell>
          <cell r="H508">
            <v>40820</v>
          </cell>
        </row>
        <row r="509">
          <cell r="A509" t="str">
            <v>03.8132</v>
          </cell>
          <cell r="B509" t="str">
            <v>03.8132</v>
          </cell>
          <cell r="C509" t="str">
            <v>MV11</v>
          </cell>
          <cell r="D509" t="str">
            <v>Ñaù caáp II</v>
          </cell>
          <cell r="E509" t="str">
            <v>m3</v>
          </cell>
          <cell r="F509" t="str">
            <v>m</v>
          </cell>
          <cell r="G509">
            <v>46649</v>
          </cell>
          <cell r="H509">
            <v>5840</v>
          </cell>
        </row>
        <row r="510">
          <cell r="A510" t="str">
            <v>03.8133</v>
          </cell>
          <cell r="B510" t="str">
            <v>03.8133</v>
          </cell>
          <cell r="C510" t="str">
            <v>M22</v>
          </cell>
          <cell r="D510" t="str">
            <v>Ñaù caáp III</v>
          </cell>
          <cell r="E510" t="str">
            <v>m3</v>
          </cell>
          <cell r="F510" t="str">
            <v>kg</v>
          </cell>
          <cell r="G510">
            <v>40762</v>
          </cell>
          <cell r="H510">
            <v>42700</v>
          </cell>
        </row>
        <row r="511">
          <cell r="A511" t="str">
            <v>03.8134</v>
          </cell>
          <cell r="B511" t="str">
            <v>03.8134</v>
          </cell>
          <cell r="C511" t="str">
            <v>M22m</v>
          </cell>
          <cell r="D511" t="str">
            <v>Ñaù caáp IV</v>
          </cell>
          <cell r="E511" t="str">
            <v>m3</v>
          </cell>
          <cell r="F511" t="str">
            <v>m</v>
          </cell>
          <cell r="G511">
            <v>35023</v>
          </cell>
          <cell r="H511">
            <v>8114</v>
          </cell>
        </row>
        <row r="512">
          <cell r="A512" t="str">
            <v>03.8135</v>
          </cell>
          <cell r="B512" t="str">
            <v>03.8135</v>
          </cell>
          <cell r="C512" t="str">
            <v>C3/8</v>
          </cell>
          <cell r="D512" t="str">
            <v>Ñaù sít non</v>
          </cell>
          <cell r="E512" t="str">
            <v>m3</v>
          </cell>
          <cell r="F512" t="str">
            <v>meùt</v>
          </cell>
          <cell r="G512">
            <v>36495</v>
          </cell>
          <cell r="H512">
            <v>5000</v>
          </cell>
        </row>
        <row r="513">
          <cell r="A513" t="str">
            <v>03.8136</v>
          </cell>
          <cell r="B513" t="str">
            <v>03.8136</v>
          </cell>
          <cell r="C513" t="str">
            <v>C5/8</v>
          </cell>
          <cell r="D513" t="str">
            <v>Caùt laãn quaïng saét</v>
          </cell>
          <cell r="E513" t="str">
            <v>m3</v>
          </cell>
          <cell r="F513" t="str">
            <v>meùt</v>
          </cell>
          <cell r="G513">
            <v>99478</v>
          </cell>
          <cell r="H513">
            <v>11500</v>
          </cell>
        </row>
        <row r="514">
          <cell r="A514" t="str">
            <v>03.8137</v>
          </cell>
          <cell r="B514" t="str">
            <v>03.8137</v>
          </cell>
          <cell r="C514" t="str">
            <v>co60</v>
          </cell>
          <cell r="D514" t="str">
            <v>Ñaù voâi phong hoaù, cuoäi soûi traéng, ñaù 
silicaùt, mica keát caáu chaët</v>
          </cell>
          <cell r="E514" t="str">
            <v>Co 60o cho oáng nhöïa PVC O 60</v>
          </cell>
          <cell r="F514" t="str">
            <v>caùi</v>
          </cell>
          <cell r="G514">
            <v>44441</v>
          </cell>
          <cell r="H514">
            <v>6400</v>
          </cell>
        </row>
        <row r="515">
          <cell r="A515" t="str">
            <v>03.8138</v>
          </cell>
          <cell r="B515" t="str">
            <v>03.8138</v>
          </cell>
          <cell r="C515" t="str">
            <v>co114</v>
          </cell>
          <cell r="D515" t="str">
            <v>Ñaù ong keát caáu chaët</v>
          </cell>
          <cell r="E515" t="str">
            <v>Co 90o cho oáng nhöïa PVC O 114</v>
          </cell>
          <cell r="F515" t="str">
            <v>caùi</v>
          </cell>
          <cell r="G515">
            <v>78582</v>
          </cell>
          <cell r="H515">
            <v>31400</v>
          </cell>
        </row>
        <row r="516">
          <cell r="A516" t="str">
            <v>03.8141</v>
          </cell>
          <cell r="B516" t="str">
            <v>03.8141</v>
          </cell>
          <cell r="C516" t="str">
            <v>Phaù ñaù baèng mìn</v>
          </cell>
          <cell r="D516" t="str">
            <v>Ñaù loä thieân, ñaù caáp I</v>
          </cell>
          <cell r="E516" t="str">
            <v>m3</v>
          </cell>
          <cell r="F516">
            <v>14404</v>
          </cell>
          <cell r="G516">
            <v>14554</v>
          </cell>
          <cell r="H516">
            <v>4075</v>
          </cell>
        </row>
        <row r="517">
          <cell r="A517" t="str">
            <v>03.8142</v>
          </cell>
          <cell r="B517" t="str">
            <v>03.8142</v>
          </cell>
          <cell r="C517" t="str">
            <v>T12</v>
          </cell>
          <cell r="D517" t="str">
            <v>Ñaù loä thieân, ñaù caáp II</v>
          </cell>
          <cell r="E517" t="str">
            <v>m3</v>
          </cell>
          <cell r="F517">
            <v>13055</v>
          </cell>
          <cell r="G517">
            <v>11767</v>
          </cell>
          <cell r="H517">
            <v>3684</v>
          </cell>
        </row>
        <row r="518">
          <cell r="A518" t="str">
            <v>03.8143</v>
          </cell>
          <cell r="B518" t="str">
            <v>03.8143</v>
          </cell>
          <cell r="C518" t="str">
            <v>T14</v>
          </cell>
          <cell r="D518" t="str">
            <v>Ñaù loä thieân, ñaù caáp III</v>
          </cell>
          <cell r="E518" t="str">
            <v>m3</v>
          </cell>
          <cell r="F518">
            <v>12047</v>
          </cell>
          <cell r="G518">
            <v>9135</v>
          </cell>
          <cell r="H518">
            <v>2847</v>
          </cell>
        </row>
        <row r="519">
          <cell r="A519" t="str">
            <v>03.8144</v>
          </cell>
          <cell r="B519" t="str">
            <v>03.8144</v>
          </cell>
          <cell r="C519" t="str">
            <v>T20</v>
          </cell>
          <cell r="D519" t="str">
            <v>Ñaù loä thieân, ñaù caáp IV</v>
          </cell>
          <cell r="E519" t="str">
            <v>m3</v>
          </cell>
          <cell r="F519">
            <v>10151</v>
          </cell>
          <cell r="G519">
            <v>8516</v>
          </cell>
          <cell r="H519">
            <v>2847</v>
          </cell>
        </row>
        <row r="520">
          <cell r="A520" t="str">
            <v>03.8151</v>
          </cell>
          <cell r="B520" t="str">
            <v>03.8151</v>
          </cell>
          <cell r="C520" t="str">
            <v>T7</v>
          </cell>
          <cell r="D520" t="str">
            <v>Ñaù moà coâi, ñaù caáp I</v>
          </cell>
          <cell r="E520" t="str">
            <v>m3</v>
          </cell>
          <cell r="F520">
            <v>14404</v>
          </cell>
          <cell r="G520">
            <v>17032</v>
          </cell>
          <cell r="H520">
            <v>4075</v>
          </cell>
        </row>
        <row r="521">
          <cell r="A521" t="str">
            <v>03.8152</v>
          </cell>
          <cell r="B521" t="str">
            <v>03.8152</v>
          </cell>
          <cell r="C521" t="str">
            <v>collier21</v>
          </cell>
          <cell r="D521" t="str">
            <v>Ñaù moà coâi, ñaù caáp II</v>
          </cell>
          <cell r="E521" t="str">
            <v>m3</v>
          </cell>
          <cell r="F521">
            <v>13055</v>
          </cell>
          <cell r="G521">
            <v>13780</v>
          </cell>
          <cell r="H521">
            <v>3684</v>
          </cell>
        </row>
        <row r="522">
          <cell r="A522" t="str">
            <v>03.8153</v>
          </cell>
          <cell r="B522" t="str">
            <v>03.8153</v>
          </cell>
          <cell r="C522" t="str">
            <v>collier90</v>
          </cell>
          <cell r="D522" t="str">
            <v>Ñaù moà coâi, ñaù caáp III</v>
          </cell>
          <cell r="E522" t="str">
            <v>m3</v>
          </cell>
          <cell r="F522">
            <v>12047</v>
          </cell>
          <cell r="G522">
            <v>10683</v>
          </cell>
          <cell r="H522">
            <v>2847</v>
          </cell>
        </row>
        <row r="523">
          <cell r="A523" t="str">
            <v>03.8154</v>
          </cell>
          <cell r="B523" t="str">
            <v>03.8154</v>
          </cell>
          <cell r="C523" t="str">
            <v>gc15</v>
          </cell>
          <cell r="D523" t="str">
            <v>Ñaù moà coâi, ñaù caáp IV</v>
          </cell>
          <cell r="E523" t="str">
            <v>m3</v>
          </cell>
          <cell r="F523">
            <v>10151</v>
          </cell>
          <cell r="G523">
            <v>9600</v>
          </cell>
          <cell r="H523">
            <v>2847</v>
          </cell>
        </row>
        <row r="524">
          <cell r="A524" t="str">
            <v>03.8161</v>
          </cell>
          <cell r="B524" t="str">
            <v>03.8161</v>
          </cell>
          <cell r="C524" t="str">
            <v>gc25</v>
          </cell>
          <cell r="D524" t="str">
            <v>Ñaù ngaàm ôû hoá moùng, ñaù caáp I</v>
          </cell>
          <cell r="E524" t="str">
            <v>m3</v>
          </cell>
          <cell r="F524">
            <v>14404</v>
          </cell>
          <cell r="G524">
            <v>20748</v>
          </cell>
          <cell r="H524">
            <v>4075</v>
          </cell>
        </row>
        <row r="525">
          <cell r="A525" t="str">
            <v>03.8162</v>
          </cell>
          <cell r="B525" t="str">
            <v>03.8162</v>
          </cell>
          <cell r="C525" t="str">
            <v>gdfco</v>
          </cell>
          <cell r="D525" t="str">
            <v>Ñaù ngaàm ôû hoá moùng, ñaù caáp II</v>
          </cell>
          <cell r="E525" t="str">
            <v>m3</v>
          </cell>
          <cell r="F525">
            <v>13055</v>
          </cell>
          <cell r="G525">
            <v>17186</v>
          </cell>
          <cell r="H525">
            <v>3684</v>
          </cell>
        </row>
        <row r="526">
          <cell r="A526" t="str">
            <v>03.8163</v>
          </cell>
          <cell r="B526" t="str">
            <v>03.8163</v>
          </cell>
          <cell r="C526" t="str">
            <v>HI</v>
          </cell>
          <cell r="D526" t="str">
            <v>Ñaù ngaàm ôû hoá moùng, ñaù caáp III</v>
          </cell>
          <cell r="E526" t="str">
            <v>m3</v>
          </cell>
          <cell r="F526">
            <v>12047</v>
          </cell>
          <cell r="G526">
            <v>13780</v>
          </cell>
          <cell r="H526">
            <v>2847</v>
          </cell>
        </row>
        <row r="527">
          <cell r="A527" t="str">
            <v>03.8164</v>
          </cell>
          <cell r="B527" t="str">
            <v>03.8164</v>
          </cell>
          <cell r="C527" t="str">
            <v>HOTLINE</v>
          </cell>
          <cell r="D527" t="str">
            <v>Ñaù ngaàm ôû hoá moùng, ñaù caáp IV</v>
          </cell>
          <cell r="E527" t="str">
            <v>m3</v>
          </cell>
          <cell r="F527">
            <v>10151</v>
          </cell>
          <cell r="G527">
            <v>10838</v>
          </cell>
          <cell r="H527">
            <v>2847</v>
          </cell>
        </row>
        <row r="528">
          <cell r="A528" t="str">
            <v>03.8211</v>
          </cell>
          <cell r="B528" t="str">
            <v>03.8211</v>
          </cell>
          <cell r="C528" t="str">
            <v>PHAÙ ÑAÙ LAØM MAËT BAÊNG,  ÑÖÔØNG TAÏM</v>
          </cell>
          <cell r="D528" t="str">
            <v>Chieàu daøy &lt;= 2 m, Ñaù caáp I</v>
          </cell>
          <cell r="E528" t="str">
            <v>100m3</v>
          </cell>
          <cell r="F528">
            <v>1240174</v>
          </cell>
          <cell r="G528">
            <v>2297725</v>
          </cell>
          <cell r="H528">
            <v>370351</v>
          </cell>
        </row>
        <row r="529">
          <cell r="A529" t="str">
            <v>03.8212</v>
          </cell>
          <cell r="B529" t="str">
            <v>03.8212</v>
          </cell>
          <cell r="C529" t="str">
            <v>K2B</v>
          </cell>
          <cell r="D529" t="str">
            <v>Chieàu daøy &lt;= 2 m, Ñaù caáp II</v>
          </cell>
          <cell r="E529" t="str">
            <v>100m3</v>
          </cell>
          <cell r="F529">
            <v>1130134</v>
          </cell>
          <cell r="G529">
            <v>1880295</v>
          </cell>
          <cell r="H529">
            <v>330131</v>
          </cell>
        </row>
        <row r="530">
          <cell r="A530" t="str">
            <v>03.8213</v>
          </cell>
          <cell r="B530" t="str">
            <v>03.8213</v>
          </cell>
          <cell r="C530" t="str">
            <v>K3B</v>
          </cell>
          <cell r="D530" t="str">
            <v>Chieàu daøy &lt;= 2 m, Ñaù caáp III</v>
          </cell>
          <cell r="E530" t="str">
            <v>100m3</v>
          </cell>
          <cell r="F530">
            <v>1031230</v>
          </cell>
          <cell r="G530">
            <v>1627297</v>
          </cell>
          <cell r="H530">
            <v>293825</v>
          </cell>
        </row>
        <row r="531">
          <cell r="A531" t="str">
            <v>03.8214</v>
          </cell>
          <cell r="B531" t="str">
            <v>03.8214</v>
          </cell>
          <cell r="C531" t="str">
            <v>KCD</v>
          </cell>
          <cell r="D531" t="str">
            <v>Chieàu daøy &lt;= 2 m, Ñaù caáp IV</v>
          </cell>
          <cell r="E531" t="str">
            <v>100m3</v>
          </cell>
          <cell r="F531">
            <v>926713</v>
          </cell>
          <cell r="G531">
            <v>1505598</v>
          </cell>
          <cell r="H531">
            <v>273715</v>
          </cell>
        </row>
        <row r="532">
          <cell r="A532" t="str">
            <v>03.8221</v>
          </cell>
          <cell r="B532" t="str">
            <v>03.8221</v>
          </cell>
          <cell r="C532" t="str">
            <v>K2r</v>
          </cell>
          <cell r="D532" t="str">
            <v>Chieàu daøy &gt; 2 m, Ñaù caáp I</v>
          </cell>
          <cell r="E532" t="str">
            <v>100m3</v>
          </cell>
          <cell r="F532">
            <v>1371830</v>
          </cell>
          <cell r="G532">
            <v>1750235</v>
          </cell>
          <cell r="H532">
            <v>410572</v>
          </cell>
        </row>
        <row r="533">
          <cell r="A533" t="str">
            <v>03.8222</v>
          </cell>
          <cell r="B533" t="str">
            <v>03.8222</v>
          </cell>
          <cell r="C533" t="str">
            <v>K70</v>
          </cell>
          <cell r="D533" t="str">
            <v>Chieàu daøy &gt; 2 m, Ñaù caáp II</v>
          </cell>
          <cell r="E533" t="str">
            <v>100m3</v>
          </cell>
          <cell r="F533">
            <v>1250764</v>
          </cell>
          <cell r="G533">
            <v>1460077</v>
          </cell>
          <cell r="H533">
            <v>370351</v>
          </cell>
        </row>
        <row r="534">
          <cell r="A534" t="str">
            <v>03.8223</v>
          </cell>
          <cell r="B534" t="str">
            <v>03.8223</v>
          </cell>
          <cell r="C534" t="str">
            <v>K95</v>
          </cell>
          <cell r="D534" t="str">
            <v>Chieàu daøy &gt; 2 m, Ñaù caáp III</v>
          </cell>
          <cell r="E534" t="str">
            <v>100m3</v>
          </cell>
          <cell r="F534">
            <v>1139165</v>
          </cell>
          <cell r="G534">
            <v>1238666</v>
          </cell>
          <cell r="H534">
            <v>330131</v>
          </cell>
        </row>
        <row r="535">
          <cell r="A535" t="str">
            <v>03.8224</v>
          </cell>
          <cell r="B535" t="str">
            <v>03.8224</v>
          </cell>
          <cell r="C535" t="str">
            <v>KDTH</v>
          </cell>
          <cell r="D535" t="str">
            <v>Chieàu daøy &gt; 2 m, Ñaù caáp IV</v>
          </cell>
          <cell r="E535" t="str">
            <v>100m3</v>
          </cell>
          <cell r="F535">
            <v>969254</v>
          </cell>
          <cell r="G535">
            <v>1184165</v>
          </cell>
          <cell r="H535">
            <v>293825</v>
          </cell>
        </row>
        <row r="536">
          <cell r="A536" t="str">
            <v>04.1101</v>
          </cell>
          <cell r="B536" t="str">
            <v>04.1101</v>
          </cell>
          <cell r="C536" t="str">
            <v>COÂNG TAÙC COÁT THEÙP, BEÂ TOÂNG</v>
          </cell>
          <cell r="D536" t="str">
            <v>Ñöôøng kính coát theùp &lt;= 10mm</v>
          </cell>
          <cell r="E536" t="str">
            <v>Taán</v>
          </cell>
          <cell r="F536">
            <v>4267677</v>
          </cell>
          <cell r="G536">
            <v>201593</v>
          </cell>
          <cell r="H536">
            <v>16918</v>
          </cell>
        </row>
        <row r="537">
          <cell r="A537" t="str">
            <v>04.1102</v>
          </cell>
          <cell r="B537" t="str">
            <v>04.1102</v>
          </cell>
          <cell r="C537" t="str">
            <v>Saûn xuaát ,laép döïng coát theùp moùng coät</v>
          </cell>
          <cell r="D537" t="str">
            <v>Ñöôøng kính coát theùp &lt;= 18mm</v>
          </cell>
          <cell r="E537" t="str">
            <v>Taán</v>
          </cell>
          <cell r="F537">
            <v>4314646</v>
          </cell>
          <cell r="G537">
            <v>148485</v>
          </cell>
          <cell r="H537">
            <v>187361</v>
          </cell>
        </row>
        <row r="538">
          <cell r="A538" t="str">
            <v>04.1103</v>
          </cell>
          <cell r="B538" t="str">
            <v>04.1103</v>
          </cell>
          <cell r="C538" t="str">
            <v>KQ4/0</v>
          </cell>
          <cell r="D538" t="str">
            <v>Ñöôøng kính coát theùp &gt; 18mm</v>
          </cell>
          <cell r="E538" t="str">
            <v>Taán</v>
          </cell>
          <cell r="F538">
            <v>4320358</v>
          </cell>
          <cell r="G538">
            <v>113028</v>
          </cell>
          <cell r="H538">
            <v>203874</v>
          </cell>
        </row>
        <row r="539">
          <cell r="A539" t="str">
            <v>04.1201</v>
          </cell>
          <cell r="B539" t="str">
            <v>04.1201</v>
          </cell>
          <cell r="C539" t="str">
            <v>S/xuaát laép döïng c/theùp caùc caáu kieän ñuùc saün</v>
          </cell>
          <cell r="D539" t="str">
            <v>Ñöôøng kính coát theùp &lt;= 10mm</v>
          </cell>
          <cell r="E539" t="str">
            <v>Taán</v>
          </cell>
          <cell r="F539">
            <v>4267677</v>
          </cell>
          <cell r="G539">
            <v>242779</v>
          </cell>
          <cell r="H539">
            <v>16918</v>
          </cell>
        </row>
        <row r="540">
          <cell r="A540" t="str">
            <v>04.1202</v>
          </cell>
          <cell r="B540" t="str">
            <v>04.1202</v>
          </cell>
          <cell r="C540" t="str">
            <v>SPL240</v>
          </cell>
          <cell r="D540" t="str">
            <v>Ñöôøng kính coát theùp &lt;= 18mm</v>
          </cell>
          <cell r="E540" t="str">
            <v>Taán</v>
          </cell>
          <cell r="F540">
            <v>4316278</v>
          </cell>
          <cell r="G540">
            <v>133157</v>
          </cell>
          <cell r="H540">
            <v>189378</v>
          </cell>
        </row>
        <row r="541">
          <cell r="A541" t="str">
            <v>04.1203</v>
          </cell>
          <cell r="B541" t="str">
            <v>04.1203</v>
          </cell>
          <cell r="C541" t="str">
            <v>kepIPC</v>
          </cell>
          <cell r="D541" t="str">
            <v>Ñöôøng kính coát theùp &gt; 18mm</v>
          </cell>
          <cell r="E541" t="str">
            <v>Taán</v>
          </cell>
          <cell r="F541">
            <v>4316278</v>
          </cell>
          <cell r="G541">
            <v>127583</v>
          </cell>
          <cell r="H541">
            <v>176403</v>
          </cell>
        </row>
        <row r="542">
          <cell r="A542" t="str">
            <v>04.2001</v>
          </cell>
          <cell r="B542" t="str">
            <v>04.2001</v>
          </cell>
          <cell r="C542" t="str">
            <v>COOÂNG TAÙC LAØM VAÙN KHUOÂN</v>
          </cell>
          <cell r="D542" t="str">
            <v>Moùng coät</v>
          </cell>
          <cell r="E542" t="str">
            <v>100m2</v>
          </cell>
          <cell r="F542">
            <v>2500488</v>
          </cell>
          <cell r="G542">
            <v>530919</v>
          </cell>
          <cell r="H542">
            <v>36218</v>
          </cell>
        </row>
        <row r="543">
          <cell r="A543" t="str">
            <v>04.2002</v>
          </cell>
          <cell r="B543" t="str">
            <v>04.2002</v>
          </cell>
          <cell r="C543" t="str">
            <v>Coâng taùc vaùn khuoân goã</v>
          </cell>
          <cell r="D543" t="str">
            <v>Coät vuoâng chöõ nhaät</v>
          </cell>
          <cell r="E543" t="str">
            <v>100m2</v>
          </cell>
          <cell r="F543">
            <v>2631845</v>
          </cell>
          <cell r="G543">
            <v>570246</v>
          </cell>
          <cell r="H543">
            <v>400</v>
          </cell>
        </row>
        <row r="544">
          <cell r="A544" t="str">
            <v>04.2003</v>
          </cell>
          <cell r="B544" t="str">
            <v>04.2003</v>
          </cell>
          <cell r="C544" t="str">
            <v>LD22</v>
          </cell>
          <cell r="D544" t="str">
            <v>Caáu kieän ñuùc saün</v>
          </cell>
          <cell r="E544" t="str">
            <v>100m2</v>
          </cell>
          <cell r="F544">
            <v>2772445</v>
          </cell>
          <cell r="G544">
            <v>508980</v>
          </cell>
          <cell r="H544">
            <v>3500</v>
          </cell>
        </row>
        <row r="545">
          <cell r="A545" t="str">
            <v>04.2004</v>
          </cell>
          <cell r="B545" t="str">
            <v>04.2004</v>
          </cell>
          <cell r="C545" t="str">
            <v>Coâng taùc vaùn kim loaïi</v>
          </cell>
          <cell r="D545" t="str">
            <v>Moùng coät , caáu kieän ñuùc saün</v>
          </cell>
          <cell r="E545" t="str">
            <v>100m2</v>
          </cell>
          <cell r="F545">
            <v>1171218</v>
          </cell>
          <cell r="G545">
            <v>684328</v>
          </cell>
          <cell r="H545">
            <v>267723</v>
          </cell>
        </row>
        <row r="546">
          <cell r="A546" t="str">
            <v>04.3101a</v>
          </cell>
          <cell r="B546" t="str">
            <v>04.3101a</v>
          </cell>
          <cell r="C546" t="str">
            <v>COÂNG TAÙC BEÂ TOÂNG</v>
          </cell>
          <cell r="D546" t="str">
            <v>Beâ toâng loùt moùng truï M50</v>
          </cell>
          <cell r="E546" t="str">
            <v>m3</v>
          </cell>
          <cell r="F546">
            <v>286599</v>
          </cell>
          <cell r="G546">
            <v>39733</v>
          </cell>
          <cell r="H546">
            <v>18193000</v>
          </cell>
        </row>
        <row r="547">
          <cell r="A547" t="str">
            <v>04.3101</v>
          </cell>
          <cell r="B547" t="str">
            <v>04.3101</v>
          </cell>
          <cell r="C547" t="str">
            <v>T15</v>
          </cell>
          <cell r="D547" t="str">
            <v>Beâ toâng loùt moùng truï M100</v>
          </cell>
          <cell r="E547" t="str">
            <v>m3</v>
          </cell>
          <cell r="F547">
            <v>345919</v>
          </cell>
          <cell r="G547">
            <v>39732</v>
          </cell>
          <cell r="H547">
            <v>6185000</v>
          </cell>
        </row>
        <row r="548">
          <cell r="A548" t="str">
            <v>04.3102</v>
          </cell>
          <cell r="B548" t="str">
            <v>04.3102</v>
          </cell>
          <cell r="C548" t="str">
            <v>T25</v>
          </cell>
          <cell r="D548" t="str">
            <v>Beâ toâng loùt moùng truï M150</v>
          </cell>
          <cell r="E548" t="str">
            <v>m3</v>
          </cell>
          <cell r="F548">
            <v>367816</v>
          </cell>
          <cell r="G548">
            <v>39732</v>
          </cell>
          <cell r="H548">
            <v>7857000</v>
          </cell>
        </row>
        <row r="549">
          <cell r="A549" t="str">
            <v>04.3111a</v>
          </cell>
          <cell r="B549" t="str">
            <v>04.3111a</v>
          </cell>
          <cell r="C549" t="str">
            <v>T375</v>
          </cell>
          <cell r="D549" t="str">
            <v>Beâ toâng loùt moùng baûn M50</v>
          </cell>
          <cell r="E549" t="str">
            <v>m3</v>
          </cell>
          <cell r="F549">
            <v>286599</v>
          </cell>
          <cell r="G549">
            <v>32081</v>
          </cell>
          <cell r="H549">
            <v>9842000</v>
          </cell>
        </row>
        <row r="550">
          <cell r="A550" t="str">
            <v>04.3111</v>
          </cell>
          <cell r="B550" t="str">
            <v>04.3111</v>
          </cell>
          <cell r="C550" t="str">
            <v>T50</v>
          </cell>
          <cell r="D550" t="str">
            <v>Beâ toâng loùt moùng baûn M100</v>
          </cell>
          <cell r="E550" t="str">
            <v>m3</v>
          </cell>
          <cell r="F550">
            <v>315919</v>
          </cell>
          <cell r="G550">
            <v>32080</v>
          </cell>
          <cell r="H550">
            <v>11666000</v>
          </cell>
        </row>
        <row r="551">
          <cell r="A551" t="str">
            <v>04.3112</v>
          </cell>
          <cell r="B551" t="str">
            <v>04.3112</v>
          </cell>
          <cell r="C551" t="str">
            <v>MDAP3</v>
          </cell>
          <cell r="D551" t="str">
            <v>Beâ toâng loùt moùng baûn M150</v>
          </cell>
          <cell r="E551" t="str">
            <v>m3</v>
          </cell>
          <cell r="F551">
            <v>367816</v>
          </cell>
          <cell r="G551">
            <v>32080</v>
          </cell>
        </row>
        <row r="552">
          <cell r="C552" t="str">
            <v>ÑOÅ BEÂ TOÂNG LOÙT MOÙNG COÄT 
BAÈNG MAÙY KEÁT HÔÏP THUÛ COÂNG</v>
          </cell>
          <cell r="D552" t="str">
            <v>Beâ toâng loùt moùng truï M50</v>
          </cell>
          <cell r="E552" t="str">
            <v>m3</v>
          </cell>
          <cell r="F552">
            <v>286599</v>
          </cell>
          <cell r="G552">
            <v>26783</v>
          </cell>
          <cell r="H552">
            <v>12544</v>
          </cell>
        </row>
        <row r="553">
          <cell r="A553" t="str">
            <v>04.3201</v>
          </cell>
          <cell r="B553" t="str">
            <v>04.3201</v>
          </cell>
          <cell r="C553" t="str">
            <v>LRTD</v>
          </cell>
          <cell r="D553" t="str">
            <v>Beâ toâng loùt moùng truï M100</v>
          </cell>
          <cell r="E553" t="str">
            <v>m3</v>
          </cell>
          <cell r="F553">
            <v>315919</v>
          </cell>
          <cell r="G553">
            <v>26783</v>
          </cell>
          <cell r="H553">
            <v>12544</v>
          </cell>
        </row>
        <row r="554">
          <cell r="A554" t="str">
            <v>04.3202</v>
          </cell>
          <cell r="B554" t="str">
            <v>04.3202</v>
          </cell>
          <cell r="C554" t="str">
            <v>DA15</v>
          </cell>
          <cell r="D554" t="str">
            <v>Beâ toâng loùt moùng truï M150</v>
          </cell>
          <cell r="E554" t="str">
            <v>m3</v>
          </cell>
          <cell r="F554">
            <v>367816</v>
          </cell>
          <cell r="G554">
            <v>26783</v>
          </cell>
          <cell r="H554">
            <v>12544</v>
          </cell>
        </row>
        <row r="555">
          <cell r="A555" t="str">
            <v>04.3211a</v>
          </cell>
          <cell r="B555" t="str">
            <v>04.3211a</v>
          </cell>
          <cell r="C555" t="str">
            <v>MDD3</v>
          </cell>
          <cell r="D555" t="str">
            <v>Beâ toâng loùt moùng baûn M50</v>
          </cell>
          <cell r="E555" t="str">
            <v>m3</v>
          </cell>
          <cell r="F555">
            <v>286599</v>
          </cell>
          <cell r="G555">
            <v>19131</v>
          </cell>
          <cell r="H555">
            <v>12544</v>
          </cell>
        </row>
        <row r="556">
          <cell r="A556" t="str">
            <v>04.3211</v>
          </cell>
          <cell r="B556" t="str">
            <v>04.3211</v>
          </cell>
          <cell r="C556" t="str">
            <v>DRTD</v>
          </cell>
          <cell r="D556" t="str">
            <v>Beâ toâng loùt moùng baûn M100</v>
          </cell>
          <cell r="E556" t="str">
            <v>m3</v>
          </cell>
          <cell r="F556">
            <v>315919</v>
          </cell>
          <cell r="G556">
            <v>19130</v>
          </cell>
          <cell r="H556">
            <v>12544</v>
          </cell>
        </row>
        <row r="557">
          <cell r="A557" t="str">
            <v>04.3212</v>
          </cell>
          <cell r="B557" t="str">
            <v>04.3212</v>
          </cell>
          <cell r="C557" t="str">
            <v>DRTD12</v>
          </cell>
          <cell r="D557" t="str">
            <v>Beâ toâng loùt moùng baûn M150</v>
          </cell>
          <cell r="E557" t="str">
            <v>m3</v>
          </cell>
          <cell r="F557">
            <v>367816</v>
          </cell>
          <cell r="G557">
            <v>19130</v>
          </cell>
          <cell r="H557">
            <v>12544</v>
          </cell>
        </row>
        <row r="558">
          <cell r="A558" t="str">
            <v>04.3301</v>
          </cell>
          <cell r="B558" t="str">
            <v>04.3301</v>
          </cell>
          <cell r="C558" t="str">
            <v>ÑOÅ BEÂ TOÂNG MOÙNG COÄT BAÈNG 
THUÛ COÂNG</v>
          </cell>
          <cell r="D558" t="str">
            <v>Beâ toâng moùng truïcoù caàu coâng taùc  M100</v>
          </cell>
          <cell r="E558" t="str">
            <v>m3</v>
          </cell>
          <cell r="F558">
            <v>365610</v>
          </cell>
          <cell r="G558">
            <v>52388</v>
          </cell>
        </row>
        <row r="559">
          <cell r="A559" t="str">
            <v>04.3302</v>
          </cell>
          <cell r="B559" t="str">
            <v>04.3302</v>
          </cell>
          <cell r="C559" t="str">
            <v>Thi coâng baèng thuû coâng</v>
          </cell>
          <cell r="D559" t="str">
            <v>Beâ toâng moùng truïcoù caàu coâng taùc  M150</v>
          </cell>
          <cell r="E559" t="str">
            <v>m3</v>
          </cell>
          <cell r="F559">
            <v>422143</v>
          </cell>
          <cell r="G559">
            <v>52388</v>
          </cell>
        </row>
        <row r="560">
          <cell r="A560" t="str">
            <v>04.3303</v>
          </cell>
          <cell r="B560" t="str">
            <v>04.3303</v>
          </cell>
          <cell r="C560" t="str">
            <v>Dk3p5-20</v>
          </cell>
          <cell r="D560" t="str">
            <v>Beâ toâng moùng truïcoù caàu coâng taùc  M200</v>
          </cell>
          <cell r="E560" t="str">
            <v>m3</v>
          </cell>
          <cell r="F560">
            <v>476738</v>
          </cell>
          <cell r="G560">
            <v>52388</v>
          </cell>
          <cell r="H560">
            <v>325000</v>
          </cell>
        </row>
        <row r="561">
          <cell r="A561" t="str">
            <v>04.3304</v>
          </cell>
          <cell r="B561" t="str">
            <v>04.3304</v>
          </cell>
          <cell r="C561" t="str">
            <v>Dk3p5</v>
          </cell>
          <cell r="D561" t="str">
            <v>Beâ toâng moùng truïcoù caàu coâng taùc  M250</v>
          </cell>
          <cell r="E561" t="str">
            <v>m3</v>
          </cell>
          <cell r="F561">
            <v>533520</v>
          </cell>
          <cell r="G561">
            <v>52388</v>
          </cell>
          <cell r="H561">
            <v>305000</v>
          </cell>
        </row>
        <row r="562">
          <cell r="A562" t="str">
            <v>04.3311</v>
          </cell>
          <cell r="B562" t="str">
            <v>04.3311</v>
          </cell>
          <cell r="C562" t="str">
            <v>dk1p40</v>
          </cell>
          <cell r="D562" t="str">
            <v>Beâ toâng moùng truïkhoâng coù caàu coâng taùc  M100</v>
          </cell>
          <cell r="E562" t="str">
            <v>m3</v>
          </cell>
          <cell r="F562">
            <v>333424</v>
          </cell>
          <cell r="G562">
            <v>45030</v>
          </cell>
          <cell r="H562">
            <v>125000</v>
          </cell>
        </row>
        <row r="563">
          <cell r="A563" t="str">
            <v>04.3312</v>
          </cell>
          <cell r="B563" t="str">
            <v>04.3312</v>
          </cell>
          <cell r="C563" t="str">
            <v>dk1p120</v>
          </cell>
          <cell r="D563" t="str">
            <v>Beâ toâng moùng truïkhoâng coù caàu coâng taùc  M150</v>
          </cell>
          <cell r="E563" t="str">
            <v>m3</v>
          </cell>
          <cell r="F563">
            <v>389957</v>
          </cell>
          <cell r="G563">
            <v>45030</v>
          </cell>
          <cell r="H563">
            <v>135000</v>
          </cell>
        </row>
        <row r="564">
          <cell r="A564" t="str">
            <v>04.3313</v>
          </cell>
          <cell r="B564" t="str">
            <v>04.3313</v>
          </cell>
          <cell r="C564" t="str">
            <v>dk3p100</v>
          </cell>
          <cell r="D564" t="str">
            <v>Beâ toâng moùng truïkhoâng coù caàu coâng taùc  M200</v>
          </cell>
          <cell r="E564" t="str">
            <v>m3</v>
          </cell>
          <cell r="F564">
            <v>444552</v>
          </cell>
          <cell r="G564">
            <v>45030</v>
          </cell>
          <cell r="H564">
            <v>440000</v>
          </cell>
        </row>
        <row r="565">
          <cell r="A565" t="str">
            <v>04.3314</v>
          </cell>
          <cell r="B565" t="str">
            <v>04.3314</v>
          </cell>
          <cell r="C565" t="str">
            <v>dk1p100</v>
          </cell>
          <cell r="D565" t="str">
            <v>Beâ toâng moùng truïkhoâng coù caàu coâng taùc  M250</v>
          </cell>
          <cell r="E565" t="str">
            <v>m3</v>
          </cell>
          <cell r="F565">
            <v>501344</v>
          </cell>
          <cell r="G565">
            <v>45030</v>
          </cell>
          <cell r="H565">
            <v>135000</v>
          </cell>
        </row>
        <row r="566">
          <cell r="A566" t="str">
            <v>04.3321</v>
          </cell>
          <cell r="B566" t="str">
            <v>04.3321</v>
          </cell>
          <cell r="C566" t="str">
            <v>dk1p50</v>
          </cell>
          <cell r="D566" t="str">
            <v>Beâ toâng moùng baûn coù caàu coâng taùc  M100</v>
          </cell>
          <cell r="E566" t="str">
            <v>m3</v>
          </cell>
          <cell r="F566">
            <v>365610</v>
          </cell>
          <cell r="G566">
            <v>51946</v>
          </cell>
          <cell r="H566">
            <v>135000</v>
          </cell>
        </row>
        <row r="567">
          <cell r="A567" t="str">
            <v>04.3322</v>
          </cell>
          <cell r="B567" t="str">
            <v>04.3322</v>
          </cell>
          <cell r="C567" t="str">
            <v>dk3p80</v>
          </cell>
          <cell r="D567" t="str">
            <v>Beâ toâng moùng baûn coù caàu coâng taùc  M150</v>
          </cell>
          <cell r="E567" t="str">
            <v>m3</v>
          </cell>
          <cell r="F567">
            <v>422143</v>
          </cell>
          <cell r="G567">
            <v>51946</v>
          </cell>
          <cell r="H567">
            <v>440000</v>
          </cell>
        </row>
        <row r="568">
          <cell r="A568" t="str">
            <v>04.3323</v>
          </cell>
          <cell r="B568" t="str">
            <v>04.3323</v>
          </cell>
          <cell r="C568" t="str">
            <v>dk3p50</v>
          </cell>
          <cell r="D568" t="str">
            <v>Beâ toâng moùng baûn coù caàu coâng taùc  M200</v>
          </cell>
          <cell r="E568" t="str">
            <v>m3</v>
          </cell>
          <cell r="F568">
            <v>476738</v>
          </cell>
          <cell r="G568">
            <v>51946</v>
          </cell>
          <cell r="H568">
            <v>410000</v>
          </cell>
        </row>
        <row r="569">
          <cell r="A569" t="str">
            <v>04.3324</v>
          </cell>
          <cell r="B569" t="str">
            <v>04.3324</v>
          </cell>
          <cell r="C569" t="str">
            <v>no30</v>
          </cell>
          <cell r="D569" t="str">
            <v>Beâ toâng moùng baûn coù caàu coâng taùc  M250</v>
          </cell>
          <cell r="E569" t="str">
            <v>m3</v>
          </cell>
          <cell r="F569">
            <v>533530</v>
          </cell>
          <cell r="G569">
            <v>51946</v>
          </cell>
          <cell r="H569">
            <v>5000</v>
          </cell>
        </row>
        <row r="570">
          <cell r="A570" t="str">
            <v>04.3331</v>
          </cell>
          <cell r="B570" t="str">
            <v>04.3331</v>
          </cell>
          <cell r="C570" t="str">
            <v>Thi coâng baèng thuû coâng keát hôïp ñaàm duøi</v>
          </cell>
          <cell r="D570" t="str">
            <v>Beâ toâng moùng truïcoù caàu coâng taùc  M100</v>
          </cell>
          <cell r="E570" t="str">
            <v>m3</v>
          </cell>
          <cell r="F570">
            <v>365610</v>
          </cell>
          <cell r="G570">
            <v>44589</v>
          </cell>
          <cell r="H570">
            <v>4003</v>
          </cell>
        </row>
        <row r="571">
          <cell r="A571" t="str">
            <v>04.3332</v>
          </cell>
          <cell r="B571" t="str">
            <v>04.3332</v>
          </cell>
          <cell r="C571" t="str">
            <v>no25-1</v>
          </cell>
          <cell r="D571" t="str">
            <v>Beâ toâng moùng truïcoù caàu coâng taùc  M150</v>
          </cell>
          <cell r="E571" t="str">
            <v>m3</v>
          </cell>
          <cell r="F571">
            <v>422143</v>
          </cell>
          <cell r="G571">
            <v>44589</v>
          </cell>
          <cell r="H571">
            <v>4003</v>
          </cell>
        </row>
        <row r="572">
          <cell r="A572" t="str">
            <v>04.3333</v>
          </cell>
          <cell r="B572" t="str">
            <v>04.3333</v>
          </cell>
          <cell r="C572" t="str">
            <v>OSC</v>
          </cell>
          <cell r="D572" t="str">
            <v>Beâ toâng moùng truïcoù caàu coâng taùc  M200</v>
          </cell>
          <cell r="E572" t="str">
            <v>m3</v>
          </cell>
          <cell r="F572">
            <v>476738</v>
          </cell>
          <cell r="G572">
            <v>44589</v>
          </cell>
          <cell r="H572">
            <v>4003</v>
          </cell>
        </row>
        <row r="573">
          <cell r="A573" t="str">
            <v>04.3334</v>
          </cell>
          <cell r="B573" t="str">
            <v>04.3334</v>
          </cell>
          <cell r="C573" t="str">
            <v>OK</v>
          </cell>
          <cell r="D573" t="str">
            <v>Beâ toâng moùng truïcoù caàu coâng taùc  M250</v>
          </cell>
          <cell r="E573" t="str">
            <v>m3</v>
          </cell>
          <cell r="F573">
            <v>533530</v>
          </cell>
          <cell r="G573">
            <v>44589</v>
          </cell>
          <cell r="H573">
            <v>4003</v>
          </cell>
        </row>
        <row r="574">
          <cell r="A574" t="str">
            <v>04.3341</v>
          </cell>
          <cell r="B574" t="str">
            <v>04.3341</v>
          </cell>
          <cell r="C574" t="str">
            <v>PVC100</v>
          </cell>
          <cell r="D574" t="str">
            <v>Beâ toâng moùng truïkhoâng coù caàu coâng taùc  M100</v>
          </cell>
          <cell r="E574" t="str">
            <v>m3</v>
          </cell>
          <cell r="F574">
            <v>332360</v>
          </cell>
          <cell r="G574">
            <v>38261</v>
          </cell>
          <cell r="H574">
            <v>4003</v>
          </cell>
        </row>
        <row r="575">
          <cell r="A575" t="str">
            <v>04.3342</v>
          </cell>
          <cell r="B575" t="str">
            <v>04.3342</v>
          </cell>
          <cell r="C575" t="str">
            <v>PVC114-4</v>
          </cell>
          <cell r="D575" t="str">
            <v>Beâ toâng moùng truïkhoâng coù caàu coâng taùc  M150</v>
          </cell>
          <cell r="E575" t="str">
            <v>m3</v>
          </cell>
          <cell r="F575">
            <v>388893</v>
          </cell>
          <cell r="G575">
            <v>38261</v>
          </cell>
          <cell r="H575">
            <v>4003</v>
          </cell>
        </row>
        <row r="576">
          <cell r="A576" t="str">
            <v>04.3343</v>
          </cell>
          <cell r="B576" t="str">
            <v>04.3343</v>
          </cell>
          <cell r="C576" t="str">
            <v>PVC21-4</v>
          </cell>
          <cell r="D576" t="str">
            <v>Beâ toâng moùng truïkhoâng coù caàu coâng taùc  M200</v>
          </cell>
          <cell r="E576" t="str">
            <v>m3</v>
          </cell>
          <cell r="F576">
            <v>443488</v>
          </cell>
          <cell r="G576">
            <v>38261</v>
          </cell>
          <cell r="H576">
            <v>4003</v>
          </cell>
        </row>
        <row r="577">
          <cell r="A577" t="str">
            <v>04.3344</v>
          </cell>
          <cell r="B577" t="str">
            <v>04.3344</v>
          </cell>
          <cell r="C577" t="str">
            <v>PVC60m</v>
          </cell>
          <cell r="D577" t="str">
            <v>Beâ toâng moùng truïkhoâng coù caàu coâng taùc  M250</v>
          </cell>
          <cell r="E577" t="str">
            <v>m3</v>
          </cell>
          <cell r="F577">
            <v>500280</v>
          </cell>
          <cell r="G577">
            <v>38261</v>
          </cell>
          <cell r="H577">
            <v>4003</v>
          </cell>
        </row>
        <row r="578">
          <cell r="A578" t="str">
            <v>04.3351</v>
          </cell>
          <cell r="B578" t="str">
            <v>04.3351</v>
          </cell>
          <cell r="C578" t="str">
            <v>PVC60</v>
          </cell>
          <cell r="D578" t="str">
            <v>Beâ toâng moùng baûn coù caàu coâng taùc  M100</v>
          </cell>
          <cell r="E578" t="str">
            <v>m3</v>
          </cell>
          <cell r="F578">
            <v>365610</v>
          </cell>
          <cell r="G578">
            <v>41498</v>
          </cell>
          <cell r="H578">
            <v>4003</v>
          </cell>
        </row>
        <row r="579">
          <cell r="A579" t="str">
            <v>04.3352</v>
          </cell>
          <cell r="B579" t="str">
            <v>04.3352</v>
          </cell>
          <cell r="C579" t="str">
            <v>PVC90</v>
          </cell>
          <cell r="D579" t="str">
            <v>Beâ toâng moùng baûn coù caàu coâng taùc  M150</v>
          </cell>
          <cell r="E579" t="str">
            <v>m3</v>
          </cell>
          <cell r="F579">
            <v>422143</v>
          </cell>
          <cell r="G579">
            <v>41498</v>
          </cell>
          <cell r="H579">
            <v>4003</v>
          </cell>
        </row>
        <row r="580">
          <cell r="A580" t="str">
            <v>04.3353</v>
          </cell>
          <cell r="B580" t="str">
            <v>04.3353</v>
          </cell>
          <cell r="C580" t="str">
            <v>kepPVC114</v>
          </cell>
          <cell r="D580" t="str">
            <v>Beâ toâng moùng baûn coù caàu coâng taùc  M200</v>
          </cell>
          <cell r="E580" t="str">
            <v>m3</v>
          </cell>
          <cell r="F580">
            <v>476738</v>
          </cell>
          <cell r="G580">
            <v>41498</v>
          </cell>
          <cell r="H580">
            <v>4003</v>
          </cell>
        </row>
        <row r="581">
          <cell r="A581" t="str">
            <v>04.3354</v>
          </cell>
          <cell r="B581" t="str">
            <v>04.3354</v>
          </cell>
          <cell r="C581" t="str">
            <v>OT49</v>
          </cell>
          <cell r="D581" t="str">
            <v>Beâ toâng moùng baûn coù caàu coâng taùc  M250</v>
          </cell>
          <cell r="E581" t="str">
            <v>m3</v>
          </cell>
          <cell r="F581">
            <v>533530</v>
          </cell>
          <cell r="G581">
            <v>41498</v>
          </cell>
          <cell r="H581">
            <v>4003</v>
          </cell>
        </row>
        <row r="582">
          <cell r="A582" t="str">
            <v>04.3401</v>
          </cell>
          <cell r="B582" t="str">
            <v>04.3401</v>
          </cell>
          <cell r="C582" t="str">
            <v>ÑOÅ BEÂ TOÂNG MOÙNG COÄT BAÈNG MAÙY
KEÁT HÔÏP THUÛ COÂNG</v>
          </cell>
          <cell r="D582" t="str">
            <v>Beâ toâng moùng truïcoù caàu coâng taùc  M100</v>
          </cell>
          <cell r="E582" t="str">
            <v>m3</v>
          </cell>
          <cell r="F582">
            <v>365610</v>
          </cell>
          <cell r="G582">
            <v>42734</v>
          </cell>
          <cell r="H582">
            <v>12986</v>
          </cell>
        </row>
        <row r="583">
          <cell r="A583" t="str">
            <v>04.3402</v>
          </cell>
          <cell r="B583" t="str">
            <v>04.3402</v>
          </cell>
          <cell r="C583" t="str">
            <v>PU</v>
          </cell>
          <cell r="D583" t="str">
            <v>Beâ toâng moùng truïcoù caàu coâng taùc  M150</v>
          </cell>
          <cell r="E583" t="str">
            <v>m3</v>
          </cell>
          <cell r="F583">
            <v>422143</v>
          </cell>
          <cell r="G583">
            <v>42734</v>
          </cell>
          <cell r="H583">
            <v>12986</v>
          </cell>
        </row>
        <row r="584">
          <cell r="A584" t="str">
            <v>04.3403</v>
          </cell>
          <cell r="B584" t="str">
            <v>04.3403</v>
          </cell>
          <cell r="C584" t="str">
            <v>roletg</v>
          </cell>
          <cell r="D584" t="str">
            <v>Beâ toâng moùng truïcoù caàu coâng taùc  M200</v>
          </cell>
          <cell r="E584" t="str">
            <v>m3</v>
          </cell>
          <cell r="F584">
            <v>476738</v>
          </cell>
          <cell r="G584">
            <v>42734</v>
          </cell>
          <cell r="H584">
            <v>12986</v>
          </cell>
        </row>
        <row r="585">
          <cell r="A585" t="str">
            <v>04.3404</v>
          </cell>
          <cell r="B585" t="str">
            <v>04.3404</v>
          </cell>
          <cell r="C585" t="str">
            <v>s70</v>
          </cell>
          <cell r="D585" t="str">
            <v>Beâ toâng moùng truïcoù caàu coâng taùc  M250</v>
          </cell>
          <cell r="E585" t="str">
            <v>m3</v>
          </cell>
          <cell r="F585">
            <v>533530</v>
          </cell>
          <cell r="G585">
            <v>42734</v>
          </cell>
          <cell r="H585">
            <v>12986</v>
          </cell>
        </row>
        <row r="586">
          <cell r="A586" t="str">
            <v>04.3411</v>
          </cell>
          <cell r="B586" t="str">
            <v>04.3411</v>
          </cell>
          <cell r="C586" t="str">
            <v>SAT10</v>
          </cell>
          <cell r="D586" t="str">
            <v>Beâ toâng moùng truïkhoâng coù caàu coâng taùc  M100</v>
          </cell>
          <cell r="E586" t="str">
            <v>m3</v>
          </cell>
          <cell r="F586">
            <v>332360</v>
          </cell>
          <cell r="G586">
            <v>35147</v>
          </cell>
          <cell r="H586">
            <v>12986</v>
          </cell>
        </row>
        <row r="587">
          <cell r="A587" t="str">
            <v>04.3412</v>
          </cell>
          <cell r="B587" t="str">
            <v>04.3412</v>
          </cell>
          <cell r="C587" t="str">
            <v>S</v>
          </cell>
          <cell r="D587" t="str">
            <v>Beâ toâng moùng truïkhoâng coù caàu coâng taùc  M150</v>
          </cell>
          <cell r="E587" t="str">
            <v>m3</v>
          </cell>
          <cell r="F587">
            <v>388893</v>
          </cell>
          <cell r="G587">
            <v>35147</v>
          </cell>
          <cell r="H587">
            <v>12986</v>
          </cell>
        </row>
        <row r="588">
          <cell r="A588" t="str">
            <v>04.3413</v>
          </cell>
          <cell r="B588" t="str">
            <v>04.3413</v>
          </cell>
          <cell r="C588" t="str">
            <v>SN</v>
          </cell>
          <cell r="D588" t="str">
            <v>Beâ toâng moùng truïkhoâng coù caàu coâng taùc  M200</v>
          </cell>
          <cell r="E588" t="str">
            <v>m3</v>
          </cell>
          <cell r="F588">
            <v>443488</v>
          </cell>
          <cell r="G588">
            <v>35147</v>
          </cell>
          <cell r="H588">
            <v>12986</v>
          </cell>
        </row>
        <row r="589">
          <cell r="A589" t="str">
            <v>04.3414</v>
          </cell>
          <cell r="B589" t="str">
            <v>04.3414</v>
          </cell>
          <cell r="C589" t="str">
            <v>TAMN</v>
          </cell>
          <cell r="D589" t="str">
            <v>Beâ toâng moùng truïkhoâng coù caàu coâng taùc  M250</v>
          </cell>
          <cell r="E589" t="str">
            <v>m3</v>
          </cell>
          <cell r="F589">
            <v>500280</v>
          </cell>
          <cell r="G589">
            <v>35147</v>
          </cell>
          <cell r="H589">
            <v>12986</v>
          </cell>
        </row>
        <row r="590">
          <cell r="A590" t="str">
            <v>04.3421</v>
          </cell>
          <cell r="B590" t="str">
            <v>04.3421</v>
          </cell>
          <cell r="C590" t="str">
            <v>TCH40</v>
          </cell>
          <cell r="D590" t="str">
            <v>Beâ toâng moùng baûn coù caàu coâng taùc  M100</v>
          </cell>
          <cell r="E590" t="str">
            <v>m3</v>
          </cell>
          <cell r="F590">
            <v>367058</v>
          </cell>
          <cell r="G590">
            <v>41805</v>
          </cell>
          <cell r="H590">
            <v>12986</v>
          </cell>
        </row>
        <row r="591">
          <cell r="A591" t="str">
            <v>04.3422</v>
          </cell>
          <cell r="B591" t="str">
            <v>04.3422</v>
          </cell>
          <cell r="C591" t="str">
            <v>TCH</v>
          </cell>
          <cell r="D591" t="str">
            <v>Beâ toâng moùng baûn coù caàu coâng taùc  M150</v>
          </cell>
          <cell r="E591" t="str">
            <v>m3</v>
          </cell>
          <cell r="F591">
            <v>423591</v>
          </cell>
          <cell r="G591">
            <v>41805</v>
          </cell>
          <cell r="H591">
            <v>12986</v>
          </cell>
        </row>
        <row r="592">
          <cell r="A592" t="str">
            <v>04.3423</v>
          </cell>
          <cell r="B592" t="str">
            <v>04.3423</v>
          </cell>
          <cell r="C592" t="str">
            <v>TN1620</v>
          </cell>
          <cell r="D592" t="str">
            <v>Beâ toâng moùng baûn coù caàu coâng taùc  M200</v>
          </cell>
          <cell r="E592" t="str">
            <v>m3</v>
          </cell>
          <cell r="F592">
            <v>478186</v>
          </cell>
          <cell r="G592">
            <v>41805</v>
          </cell>
          <cell r="H592">
            <v>12986</v>
          </cell>
        </row>
        <row r="593">
          <cell r="A593" t="str">
            <v>04.3424</v>
          </cell>
          <cell r="B593" t="str">
            <v>04.3424</v>
          </cell>
          <cell r="C593" t="str">
            <v>TN1625</v>
          </cell>
          <cell r="D593" t="str">
            <v>Beâ toâng moùng baûn coù caàu coâng taùc  M250</v>
          </cell>
          <cell r="E593" t="str">
            <v>m3</v>
          </cell>
          <cell r="F593">
            <v>534978</v>
          </cell>
          <cell r="G593">
            <v>41805</v>
          </cell>
          <cell r="H593">
            <v>12986</v>
          </cell>
        </row>
        <row r="594">
          <cell r="A594" t="str">
            <v>04.3501</v>
          </cell>
          <cell r="B594" t="str">
            <v>04.3501</v>
          </cell>
          <cell r="C594" t="str">
            <v>ÑOÅ BEÂ TOÂNG MOÙNG COÄT BAÈNG 
BEÂ TOÂNG THÖÔNG PHAÅM</v>
          </cell>
          <cell r="D594" t="str">
            <v>Beâ toâng moùng truï M150</v>
          </cell>
          <cell r="E594" t="str">
            <v>m3</v>
          </cell>
          <cell r="F594">
            <v>369225</v>
          </cell>
          <cell r="G594">
            <v>11767</v>
          </cell>
          <cell r="H594">
            <v>3562</v>
          </cell>
        </row>
        <row r="595">
          <cell r="A595" t="str">
            <v>04.3502</v>
          </cell>
          <cell r="B595" t="str">
            <v>04.3502</v>
          </cell>
          <cell r="C595" t="str">
            <v>TN30</v>
          </cell>
          <cell r="D595" t="str">
            <v>Beâ toâng moùng truï M200</v>
          </cell>
          <cell r="E595" t="str">
            <v>m3</v>
          </cell>
          <cell r="F595">
            <v>418122</v>
          </cell>
          <cell r="G595">
            <v>11767</v>
          </cell>
          <cell r="H595">
            <v>3562</v>
          </cell>
        </row>
        <row r="596">
          <cell r="A596" t="str">
            <v>04.3503</v>
          </cell>
          <cell r="B596" t="str">
            <v>04.3503</v>
          </cell>
          <cell r="C596" t="str">
            <v>TN</v>
          </cell>
          <cell r="D596" t="str">
            <v>Beâ toâng moùng truï M250</v>
          </cell>
          <cell r="E596" t="str">
            <v>m3</v>
          </cell>
          <cell r="F596">
            <v>474060</v>
          </cell>
          <cell r="G596">
            <v>11767</v>
          </cell>
          <cell r="H596">
            <v>3562</v>
          </cell>
        </row>
        <row r="597">
          <cell r="A597" t="str">
            <v>04.3504</v>
          </cell>
          <cell r="B597" t="str">
            <v>04.3504</v>
          </cell>
          <cell r="C597" t="str">
            <v>TON6x100x150</v>
          </cell>
          <cell r="D597" t="str">
            <v>Beâ toâng moùng truï M300</v>
          </cell>
          <cell r="E597" t="str">
            <v>m3</v>
          </cell>
          <cell r="F597">
            <v>511988</v>
          </cell>
          <cell r="G597">
            <v>11767</v>
          </cell>
          <cell r="H597">
            <v>3562</v>
          </cell>
        </row>
        <row r="598">
          <cell r="A598" t="str">
            <v>04.3511</v>
          </cell>
          <cell r="B598" t="str">
            <v>04.3511</v>
          </cell>
          <cell r="C598" t="str">
            <v>TON6x70x200</v>
          </cell>
          <cell r="D598" t="str">
            <v>Beâ toâng moùng baûn M150</v>
          </cell>
          <cell r="E598" t="str">
            <v>m3</v>
          </cell>
          <cell r="F598">
            <v>402149</v>
          </cell>
          <cell r="G598">
            <v>26012</v>
          </cell>
          <cell r="H598">
            <v>3562</v>
          </cell>
        </row>
        <row r="599">
          <cell r="A599" t="str">
            <v>04.3512</v>
          </cell>
          <cell r="B599" t="str">
            <v>04.3512</v>
          </cell>
          <cell r="C599" t="str">
            <v>TON6x70x240</v>
          </cell>
          <cell r="D599" t="str">
            <v>Beâ toâng moùng baûn M200</v>
          </cell>
          <cell r="E599" t="str">
            <v>m3</v>
          </cell>
          <cell r="F599">
            <v>455512</v>
          </cell>
          <cell r="G599">
            <v>26012</v>
          </cell>
          <cell r="H599">
            <v>3562</v>
          </cell>
        </row>
        <row r="600">
          <cell r="A600" t="str">
            <v>04.3513</v>
          </cell>
          <cell r="B600" t="str">
            <v>04.3513</v>
          </cell>
          <cell r="C600" t="str">
            <v>THAP3P</v>
          </cell>
          <cell r="D600" t="str">
            <v>Beâ toâng moùng baûn M250</v>
          </cell>
          <cell r="E600" t="str">
            <v>m3</v>
          </cell>
          <cell r="F600">
            <v>512003</v>
          </cell>
          <cell r="G600">
            <v>26012</v>
          </cell>
          <cell r="H600">
            <v>3562</v>
          </cell>
        </row>
        <row r="601">
          <cell r="A601" t="str">
            <v>04.3514</v>
          </cell>
          <cell r="B601" t="str">
            <v>04.3514</v>
          </cell>
          <cell r="C601" t="str">
            <v>THDK1</v>
          </cell>
          <cell r="D601" t="str">
            <v>Beâ toâng moùng baûn M300</v>
          </cell>
          <cell r="E601" t="str">
            <v>m3</v>
          </cell>
          <cell r="F601">
            <v>550307</v>
          </cell>
          <cell r="G601">
            <v>26012</v>
          </cell>
          <cell r="H601">
            <v>3562</v>
          </cell>
        </row>
        <row r="602">
          <cell r="A602" t="str">
            <v>04.3521</v>
          </cell>
          <cell r="B602" t="str">
            <v>04.3521</v>
          </cell>
          <cell r="C602" t="str">
            <v>THDK1P</v>
          </cell>
          <cell r="D602" t="str">
            <v>Beâ toâng loùt moùng M150</v>
          </cell>
          <cell r="E602" t="str">
            <v>m3</v>
          </cell>
          <cell r="F602">
            <v>401872</v>
          </cell>
          <cell r="G602">
            <v>7122</v>
          </cell>
          <cell r="H602">
            <v>3562</v>
          </cell>
        </row>
        <row r="603">
          <cell r="A603" t="str">
            <v>04.3522</v>
          </cell>
          <cell r="B603" t="str">
            <v>04.3522</v>
          </cell>
          <cell r="C603" t="str">
            <v>THDK3P</v>
          </cell>
          <cell r="D603" t="str">
            <v>Beâ toâng loùt moùng M200</v>
          </cell>
          <cell r="E603" t="str">
            <v>m3</v>
          </cell>
          <cell r="F603">
            <v>450769</v>
          </cell>
          <cell r="G603">
            <v>7122</v>
          </cell>
          <cell r="H603">
            <v>4003</v>
          </cell>
        </row>
        <row r="604">
          <cell r="A604" t="str">
            <v>04.3523</v>
          </cell>
          <cell r="B604" t="str">
            <v>04.3523</v>
          </cell>
          <cell r="C604" t="str">
            <v>timer</v>
          </cell>
          <cell r="D604" t="str">
            <v>Beâ toâng loùt moùng M250</v>
          </cell>
          <cell r="E604" t="str">
            <v>m3</v>
          </cell>
          <cell r="F604">
            <v>506706</v>
          </cell>
          <cell r="G604">
            <v>7122</v>
          </cell>
          <cell r="H604">
            <v>4003</v>
          </cell>
        </row>
        <row r="605">
          <cell r="A605" t="str">
            <v>04.3524</v>
          </cell>
          <cell r="B605" t="str">
            <v>04.3524</v>
          </cell>
          <cell r="C605" t="str">
            <v>TON6</v>
          </cell>
          <cell r="D605" t="str">
            <v>Beâ toâng loùt moùng M300</v>
          </cell>
          <cell r="E605" t="str">
            <v>m3</v>
          </cell>
          <cell r="F605">
            <v>544635</v>
          </cell>
          <cell r="G605">
            <v>7122</v>
          </cell>
          <cell r="H605">
            <v>4003</v>
          </cell>
        </row>
        <row r="606">
          <cell r="A606" t="str">
            <v>04.3601</v>
          </cell>
          <cell r="B606" t="str">
            <v>04.3601</v>
          </cell>
          <cell r="C606" t="str">
            <v>ÑOÅ BEÂ TOÂNG CAÙC CAÁU KIEÄN ÑUÙC SAÜN</v>
          </cell>
          <cell r="D606" t="str">
            <v>Ñoå beâ toâng baèng thuû coâng M 200</v>
          </cell>
          <cell r="E606" t="str">
            <v>m3</v>
          </cell>
          <cell r="F606">
            <v>447735</v>
          </cell>
          <cell r="G606">
            <v>50328</v>
          </cell>
          <cell r="H606">
            <v>12857</v>
          </cell>
        </row>
        <row r="607">
          <cell r="A607" t="str">
            <v>04.3602</v>
          </cell>
          <cell r="B607" t="str">
            <v>04.3602</v>
          </cell>
          <cell r="C607" t="str">
            <v xml:space="preserve">Xaø thanh ngang moùng neùo, moùng coät </v>
          </cell>
          <cell r="D607" t="str">
            <v>Ñoå beâ toâng baèng thuû coâng M 250</v>
          </cell>
          <cell r="E607" t="str">
            <v>m3</v>
          </cell>
          <cell r="F607">
            <v>514235</v>
          </cell>
          <cell r="G607">
            <v>50328</v>
          </cell>
        </row>
        <row r="608">
          <cell r="A608" t="str">
            <v>04.3603</v>
          </cell>
          <cell r="B608" t="str">
            <v>04.3603</v>
          </cell>
          <cell r="C608" t="str">
            <v>( beâ toâng ñoå taïi choã)</v>
          </cell>
          <cell r="D608" t="str">
            <v>Ñoå beâ toâng baèng thuû coâng M 300 hoaù deûo</v>
          </cell>
          <cell r="E608" t="str">
            <v>m3</v>
          </cell>
          <cell r="F608">
            <v>1684521</v>
          </cell>
          <cell r="G608">
            <v>50328</v>
          </cell>
          <cell r="H608">
            <v>3500</v>
          </cell>
        </row>
        <row r="609">
          <cell r="A609" t="str">
            <v>04.3611</v>
          </cell>
          <cell r="B609" t="str">
            <v>04.3611</v>
          </cell>
          <cell r="C609" t="str">
            <v xml:space="preserve">Xaø thanh ngang moùng neùo, moùng coät </v>
          </cell>
          <cell r="D609" t="str">
            <v>Ñoå beâ toâng baèng thuû coâng M 200</v>
          </cell>
          <cell r="E609" t="str">
            <v>m3</v>
          </cell>
          <cell r="F609">
            <v>411993</v>
          </cell>
          <cell r="G609">
            <v>50328</v>
          </cell>
          <cell r="H609">
            <v>207580</v>
          </cell>
        </row>
        <row r="610">
          <cell r="A610" t="str">
            <v>04.3612</v>
          </cell>
          <cell r="B610" t="str">
            <v>04.3612</v>
          </cell>
          <cell r="C610" t="str">
            <v>( beâ toâng thöông phaåm)</v>
          </cell>
          <cell r="D610" t="str">
            <v>Ñoå beâ toâng baèng thuû coâng M 250</v>
          </cell>
          <cell r="E610" t="str">
            <v>m3</v>
          </cell>
          <cell r="F610">
            <v>467111</v>
          </cell>
          <cell r="G610">
            <v>50328</v>
          </cell>
        </row>
        <row r="611">
          <cell r="A611" t="str">
            <v>04.3613</v>
          </cell>
          <cell r="B611" t="str">
            <v>04.3613</v>
          </cell>
          <cell r="C611" t="str">
            <v>YC</v>
          </cell>
          <cell r="D611" t="str">
            <v xml:space="preserve">Ñoå beâ toâng baèng thuû coâng M 300 </v>
          </cell>
          <cell r="E611" t="str">
            <v>m3</v>
          </cell>
          <cell r="F611">
            <v>504483</v>
          </cell>
          <cell r="G611">
            <v>50328</v>
          </cell>
          <cell r="H611">
            <v>6000</v>
          </cell>
        </row>
        <row r="612">
          <cell r="A612" t="str">
            <v>04.3621</v>
          </cell>
          <cell r="B612" t="str">
            <v>04.3621</v>
          </cell>
          <cell r="C612" t="str">
            <v xml:space="preserve">Xaø thanh ngang moùng neùo, moùng coät </v>
          </cell>
          <cell r="D612" t="str">
            <v>Ñoå beâ toâng baèng thuû coâng keát hôïp cô giôùi M 200</v>
          </cell>
          <cell r="E612" t="str">
            <v>m3</v>
          </cell>
          <cell r="F612">
            <v>447735</v>
          </cell>
          <cell r="G612">
            <v>37378</v>
          </cell>
          <cell r="H612">
            <v>14285</v>
          </cell>
        </row>
        <row r="613">
          <cell r="A613" t="str">
            <v>04.3622</v>
          </cell>
          <cell r="B613" t="str">
            <v>04.3622</v>
          </cell>
          <cell r="C613" t="str">
            <v>( beâ toâng ñoå taïi choã)</v>
          </cell>
          <cell r="D613" t="str">
            <v>Ñoå beâ toâng baèng thuû coâng keát hôïp cô giôùi M 250</v>
          </cell>
          <cell r="E613" t="str">
            <v>m3</v>
          </cell>
          <cell r="F613">
            <v>514235</v>
          </cell>
          <cell r="G613">
            <v>37378</v>
          </cell>
          <cell r="H613">
            <v>14285</v>
          </cell>
        </row>
        <row r="614">
          <cell r="A614" t="str">
            <v>04.3623</v>
          </cell>
          <cell r="B614" t="str">
            <v>04.3623</v>
          </cell>
          <cell r="D614" t="str">
            <v>Ñoå beâ toâng baèng thuû coâng keát hôïp cô giôùi M 300 hoaù deûo</v>
          </cell>
          <cell r="E614" t="str">
            <v>m3</v>
          </cell>
          <cell r="F614">
            <v>1684521</v>
          </cell>
          <cell r="G614">
            <v>37378</v>
          </cell>
          <cell r="H614">
            <v>14285</v>
          </cell>
        </row>
        <row r="615">
          <cell r="A615" t="str">
            <v>04.3631</v>
          </cell>
          <cell r="B615" t="str">
            <v>04.3631</v>
          </cell>
          <cell r="C615" t="str">
            <v xml:space="preserve">Xaø thanh ngang moùng neùo, moùng coät </v>
          </cell>
          <cell r="D615" t="str">
            <v>Ñoå beâ toâng baèng thuû coâng keát hôïp cô giôùi M 200</v>
          </cell>
          <cell r="E615" t="str">
            <v>m3</v>
          </cell>
          <cell r="F615">
            <v>411993</v>
          </cell>
          <cell r="G615">
            <v>37378</v>
          </cell>
          <cell r="H615">
            <v>14285</v>
          </cell>
        </row>
        <row r="616">
          <cell r="A616" t="str">
            <v>04.3632</v>
          </cell>
          <cell r="B616" t="str">
            <v>04.3632</v>
          </cell>
          <cell r="C616" t="str">
            <v>( beâ toâng thöông phaåm)</v>
          </cell>
          <cell r="D616" t="str">
            <v>Ñoå beâ toâng baèng thuû coâng keát hôïp cô giôùi M 250</v>
          </cell>
          <cell r="E616" t="str">
            <v>m3</v>
          </cell>
          <cell r="F616">
            <v>467111</v>
          </cell>
          <cell r="G616">
            <v>37378</v>
          </cell>
          <cell r="H616">
            <v>14285</v>
          </cell>
        </row>
        <row r="617">
          <cell r="A617" t="str">
            <v>04.3633</v>
          </cell>
          <cell r="B617" t="str">
            <v>04.3633</v>
          </cell>
          <cell r="D617" t="str">
            <v xml:space="preserve">Ñoå beâ toâng baèng thuû coâng keát hôïp cô giôùi M 300 </v>
          </cell>
          <cell r="E617" t="str">
            <v>m3</v>
          </cell>
          <cell r="F617">
            <v>504483</v>
          </cell>
          <cell r="G617">
            <v>37378</v>
          </cell>
          <cell r="H617">
            <v>14285</v>
          </cell>
        </row>
        <row r="618">
          <cell r="A618" t="str">
            <v>04.3701</v>
          </cell>
          <cell r="B618" t="str">
            <v>04.3701</v>
          </cell>
          <cell r="C618" t="str">
            <v>ÑOÅ BEÂ TOÂNG MOÙNG COÄT BAÈNG GAÏCH VÔÕ</v>
          </cell>
          <cell r="D618" t="str">
            <v>M25</v>
          </cell>
          <cell r="E618" t="str">
            <v>m3</v>
          </cell>
          <cell r="F618">
            <v>108587</v>
          </cell>
          <cell r="G618">
            <v>25752</v>
          </cell>
        </row>
        <row r="619">
          <cell r="A619" t="str">
            <v>04.3702</v>
          </cell>
          <cell r="B619" t="str">
            <v>04.3702</v>
          </cell>
          <cell r="C619" t="str">
            <v>Chieàu roäng &lt;= 100cm</v>
          </cell>
          <cell r="D619" t="str">
            <v>M50</v>
          </cell>
          <cell r="E619" t="str">
            <v>m3</v>
          </cell>
          <cell r="F619">
            <v>154548</v>
          </cell>
          <cell r="G619">
            <v>25752</v>
          </cell>
        </row>
        <row r="620">
          <cell r="A620" t="str">
            <v>04.3703</v>
          </cell>
          <cell r="B620" t="str">
            <v>04.3703</v>
          </cell>
          <cell r="D620" t="str">
            <v>M75</v>
          </cell>
          <cell r="E620" t="str">
            <v>m3</v>
          </cell>
          <cell r="F620">
            <v>193983</v>
          </cell>
          <cell r="G620">
            <v>25752</v>
          </cell>
        </row>
        <row r="621">
          <cell r="A621" t="str">
            <v>04.3711</v>
          </cell>
          <cell r="B621" t="str">
            <v>04.3711</v>
          </cell>
          <cell r="C621" t="str">
            <v>Chieàu roäng &gt; 100cm</v>
          </cell>
          <cell r="D621" t="str">
            <v>M25</v>
          </cell>
          <cell r="E621" t="str">
            <v>m3</v>
          </cell>
          <cell r="F621">
            <v>108587</v>
          </cell>
          <cell r="G621">
            <v>21632</v>
          </cell>
        </row>
        <row r="622">
          <cell r="A622" t="str">
            <v>04.3712</v>
          </cell>
          <cell r="B622" t="str">
            <v>04.3712</v>
          </cell>
          <cell r="D622" t="str">
            <v>M50</v>
          </cell>
          <cell r="E622" t="str">
            <v>m3</v>
          </cell>
          <cell r="F622">
            <v>154548</v>
          </cell>
          <cell r="G622">
            <v>21632</v>
          </cell>
        </row>
        <row r="623">
          <cell r="A623" t="str">
            <v>04.3713</v>
          </cell>
          <cell r="B623" t="str">
            <v>04.3713</v>
          </cell>
          <cell r="D623" t="str">
            <v>M75</v>
          </cell>
          <cell r="E623" t="str">
            <v>m3</v>
          </cell>
          <cell r="F623">
            <v>193983</v>
          </cell>
          <cell r="G623">
            <v>21632</v>
          </cell>
        </row>
        <row r="624">
          <cell r="A624" t="str">
            <v>04.3801</v>
          </cell>
          <cell r="B624" t="str">
            <v>04.3801</v>
          </cell>
          <cell r="C624" t="str">
            <v>LAÉP ÑAËT CAÙC CAÁU KIEÄN BEÂ TOÂNG 
ÑUÙC SAÜN</v>
          </cell>
          <cell r="D624" t="str">
            <v>Troïng löôïng &lt;= 0,25 Taán</v>
          </cell>
          <cell r="E624" t="str">
            <v>Caùi</v>
          </cell>
          <cell r="G624">
            <v>11051</v>
          </cell>
        </row>
        <row r="625">
          <cell r="A625" t="str">
            <v>04.3802</v>
          </cell>
          <cell r="B625" t="str">
            <v>04.3802</v>
          </cell>
          <cell r="C625" t="str">
            <v>Laép moùng coät , moùng neùo, thanh ngang</v>
          </cell>
          <cell r="D625" t="str">
            <v>Troïng löôïng &lt;= 0,5 Taán</v>
          </cell>
          <cell r="E625" t="str">
            <v>Caùi</v>
          </cell>
          <cell r="G625">
            <v>24214</v>
          </cell>
        </row>
        <row r="626">
          <cell r="A626" t="str">
            <v>04.3803</v>
          </cell>
          <cell r="B626" t="str">
            <v>04.3803</v>
          </cell>
          <cell r="D626" t="str">
            <v>Troïng löôïng &gt; 0,5 Taán</v>
          </cell>
          <cell r="E626" t="str">
            <v>Caùi</v>
          </cell>
          <cell r="G626">
            <v>42252</v>
          </cell>
        </row>
        <row r="627">
          <cell r="A627" t="str">
            <v>04.4101</v>
          </cell>
          <cell r="B627" t="str">
            <v>04.4101</v>
          </cell>
          <cell r="C627" t="str">
            <v>XEÁP ÑAÙ, XAÂY KEØ ÑAÙ VAØ TÖÔØNG CHAÉN</v>
          </cell>
          <cell r="D627" t="str">
            <v>Xeáp ñaù khan khoâng chít maïch , maët baèng</v>
          </cell>
          <cell r="E627" t="str">
            <v>m3</v>
          </cell>
          <cell r="F627">
            <v>114649</v>
          </cell>
          <cell r="G627">
            <v>20438</v>
          </cell>
        </row>
        <row r="628">
          <cell r="A628" t="str">
            <v>04.4102</v>
          </cell>
          <cell r="B628" t="str">
            <v>04.4102</v>
          </cell>
          <cell r="D628" t="str">
            <v>Xeáp ñaù khan khoâng chít maïch , maùi doác thaúng</v>
          </cell>
          <cell r="E628" t="str">
            <v>m3</v>
          </cell>
          <cell r="F628">
            <v>114649</v>
          </cell>
          <cell r="G628">
            <v>23844</v>
          </cell>
        </row>
        <row r="629">
          <cell r="A629" t="str">
            <v>04.4103</v>
          </cell>
          <cell r="B629" t="str">
            <v>04.4103</v>
          </cell>
          <cell r="D629" t="str">
            <v>Xeáp ñaù khan khoâng chít maïch , maùi doác cong</v>
          </cell>
          <cell r="E629" t="str">
            <v>m3</v>
          </cell>
          <cell r="F629">
            <v>116885</v>
          </cell>
          <cell r="G629">
            <v>33754</v>
          </cell>
        </row>
        <row r="630">
          <cell r="A630" t="str">
            <v>04.4104</v>
          </cell>
          <cell r="B630" t="str">
            <v>04.4104</v>
          </cell>
          <cell r="D630" t="str">
            <v>Xeáp ñaù khan coù chít maïch , maët baèng</v>
          </cell>
          <cell r="E630" t="str">
            <v>m3</v>
          </cell>
          <cell r="F630">
            <v>137958</v>
          </cell>
          <cell r="G630">
            <v>26476</v>
          </cell>
        </row>
        <row r="631">
          <cell r="A631" t="str">
            <v>04.4105</v>
          </cell>
          <cell r="B631" t="str">
            <v>04.4105</v>
          </cell>
          <cell r="D631" t="str">
            <v>Xeáp ñaù khan coù chít maïch , maùi doác thaúng</v>
          </cell>
          <cell r="E631" t="str">
            <v>m3</v>
          </cell>
          <cell r="F631">
            <v>137958</v>
          </cell>
          <cell r="G631">
            <v>29883</v>
          </cell>
        </row>
        <row r="632">
          <cell r="A632" t="str">
            <v>04.4106</v>
          </cell>
          <cell r="B632" t="str">
            <v>04.4106</v>
          </cell>
          <cell r="D632" t="str">
            <v>Xeáp ñaù khan coù chít maïch , maùi doác cong</v>
          </cell>
          <cell r="E632" t="str">
            <v>m3</v>
          </cell>
          <cell r="F632">
            <v>139758</v>
          </cell>
          <cell r="G632">
            <v>34218</v>
          </cell>
        </row>
        <row r="633">
          <cell r="A633" t="str">
            <v>04.4201</v>
          </cell>
          <cell r="B633" t="str">
            <v>04.4201</v>
          </cell>
          <cell r="D633" t="str">
            <v>Xaây moùng ñaù hoäc, vöõa M75</v>
          </cell>
          <cell r="E633" t="str">
            <v>m3</v>
          </cell>
          <cell r="F633">
            <v>248221</v>
          </cell>
          <cell r="G633">
            <v>34127</v>
          </cell>
          <cell r="H633">
            <v>0</v>
          </cell>
        </row>
        <row r="634">
          <cell r="A634" t="str">
            <v>04.4202</v>
          </cell>
          <cell r="B634" t="str">
            <v>04.4202</v>
          </cell>
          <cell r="D634" t="str">
            <v>Xaây moùng ñaù hoäc, vöõa M100</v>
          </cell>
          <cell r="E634" t="str">
            <v>m3</v>
          </cell>
          <cell r="F634">
            <v>281275</v>
          </cell>
          <cell r="G634">
            <v>34127</v>
          </cell>
          <cell r="H634">
            <v>0</v>
          </cell>
        </row>
        <row r="635">
          <cell r="A635" t="str">
            <v>04.4211</v>
          </cell>
          <cell r="B635" t="str">
            <v>04.4211</v>
          </cell>
          <cell r="D635" t="str">
            <v>Xaây töôøng chaén chieàu daøy &lt;=60cm chieàu cao &lt;=2m, vöõa M75</v>
          </cell>
          <cell r="E635" t="str">
            <v>m3</v>
          </cell>
          <cell r="F635">
            <v>248221</v>
          </cell>
          <cell r="G635">
            <v>38677</v>
          </cell>
          <cell r="H635">
            <v>0</v>
          </cell>
        </row>
        <row r="636">
          <cell r="A636" t="str">
            <v>04.4212</v>
          </cell>
          <cell r="B636" t="str">
            <v>04.4212</v>
          </cell>
          <cell r="D636" t="str">
            <v>Xaây töôøng chaén chieàu daøy &lt;=60cm chieàu cao &lt;=2m, vöõa M100</v>
          </cell>
          <cell r="E636" t="str">
            <v>m3</v>
          </cell>
          <cell r="F636">
            <v>281275</v>
          </cell>
          <cell r="G636">
            <v>38677</v>
          </cell>
          <cell r="H636">
            <v>0</v>
          </cell>
        </row>
        <row r="637">
          <cell r="A637" t="str">
            <v>04.4221</v>
          </cell>
          <cell r="B637" t="str">
            <v>04.4221</v>
          </cell>
          <cell r="D637" t="str">
            <v>Xaây töôøng chaén chieàu daøy &lt;=60cm chieàu cao &gt;2m, vöõa M75</v>
          </cell>
          <cell r="E637" t="str">
            <v>m3</v>
          </cell>
          <cell r="F637">
            <v>297201</v>
          </cell>
          <cell r="G637">
            <v>44690</v>
          </cell>
          <cell r="H637">
            <v>0</v>
          </cell>
        </row>
        <row r="638">
          <cell r="A638" t="str">
            <v>04.4222</v>
          </cell>
          <cell r="B638" t="str">
            <v>04.4222</v>
          </cell>
          <cell r="D638" t="str">
            <v>Xaây töôøng chaén chieàu daøy &lt;=60cm chieàu cao &gt;2m, vöõa M100</v>
          </cell>
          <cell r="E638" t="str">
            <v>m3</v>
          </cell>
          <cell r="F638">
            <v>330255</v>
          </cell>
          <cell r="G638">
            <v>44690</v>
          </cell>
          <cell r="H638">
            <v>0</v>
          </cell>
        </row>
        <row r="639">
          <cell r="A639" t="str">
            <v>04.4231</v>
          </cell>
          <cell r="B639" t="str">
            <v>04.4231</v>
          </cell>
          <cell r="D639" t="str">
            <v>Xaây töôøng chaén chieàu daøy &gt;60cm chieàu cao &lt;=2m, vöõa M75</v>
          </cell>
          <cell r="E639" t="str">
            <v>m3</v>
          </cell>
          <cell r="F639">
            <v>248221</v>
          </cell>
          <cell r="G639">
            <v>37215</v>
          </cell>
          <cell r="H639">
            <v>0</v>
          </cell>
        </row>
        <row r="640">
          <cell r="A640" t="str">
            <v>04.4232</v>
          </cell>
          <cell r="B640" t="str">
            <v>04.4232</v>
          </cell>
          <cell r="D640" t="str">
            <v>Xaây töôøng chaén chieàu daøy &gt;60cm chieàu cao &lt;=2m, vöõa M100</v>
          </cell>
          <cell r="E640" t="str">
            <v>m3</v>
          </cell>
          <cell r="F640">
            <v>281275</v>
          </cell>
          <cell r="G640">
            <v>37215</v>
          </cell>
          <cell r="H640">
            <v>0</v>
          </cell>
        </row>
        <row r="641">
          <cell r="A641" t="str">
            <v>04.4241</v>
          </cell>
          <cell r="B641" t="str">
            <v>04.4241</v>
          </cell>
          <cell r="D641" t="str">
            <v>Xaây töôøng chaén chieàu daøy &gt;60cm chieàu cao &gt;2m, vöõa M75</v>
          </cell>
          <cell r="E641" t="str">
            <v>m3</v>
          </cell>
          <cell r="F641">
            <v>285221</v>
          </cell>
          <cell r="G641">
            <v>42415</v>
          </cell>
          <cell r="H641">
            <v>0</v>
          </cell>
        </row>
        <row r="642">
          <cell r="A642" t="str">
            <v>04.4242</v>
          </cell>
          <cell r="B642" t="str">
            <v>04.4242</v>
          </cell>
          <cell r="D642" t="str">
            <v>Xaây töôøng chaén chieàu daøy &gt;60cm chieàu cao &gt;2m, vöõa M100</v>
          </cell>
          <cell r="E642" t="str">
            <v>m3</v>
          </cell>
          <cell r="F642">
            <v>318275</v>
          </cell>
          <cell r="G642">
            <v>42415</v>
          </cell>
          <cell r="H642">
            <v>0</v>
          </cell>
        </row>
        <row r="643">
          <cell r="A643" t="str">
            <v>04.4251</v>
          </cell>
          <cell r="B643" t="str">
            <v>04.4251</v>
          </cell>
          <cell r="D643" t="str">
            <v>Xaây truï ñoäc laäp baèng ñaù hoäc vöõa M75</v>
          </cell>
          <cell r="E643" t="str">
            <v>m3</v>
          </cell>
          <cell r="F643">
            <v>296444</v>
          </cell>
          <cell r="G643">
            <v>71179</v>
          </cell>
          <cell r="H643">
            <v>0</v>
          </cell>
        </row>
        <row r="644">
          <cell r="A644" t="str">
            <v>04.4252</v>
          </cell>
          <cell r="B644" t="str">
            <v>04.4252</v>
          </cell>
          <cell r="D644" t="str">
            <v>Xaây truï ñoäc laäp baèng ñaù hoäc vöõa M100</v>
          </cell>
          <cell r="E644" t="str">
            <v>m3</v>
          </cell>
          <cell r="F644">
            <v>329497</v>
          </cell>
          <cell r="G644">
            <v>71179</v>
          </cell>
          <cell r="H644">
            <v>0</v>
          </cell>
        </row>
        <row r="645">
          <cell r="A645" t="str">
            <v>04.5111</v>
          </cell>
          <cell r="B645" t="str">
            <v>04.5111</v>
          </cell>
          <cell r="C645" t="str">
            <v>COÂNG TAÙC ÑOÙNG COÏC CÖØ</v>
          </cell>
          <cell r="D645" t="str">
            <v>Ñoùng coïc cöø baèng tre chieàu daøi ngaäp ñaát &lt;= 2,5m; ñaát buøn</v>
          </cell>
          <cell r="E645" t="str">
            <v>100 m</v>
          </cell>
          <cell r="F645">
            <v>259665</v>
          </cell>
          <cell r="G645">
            <v>23535</v>
          </cell>
        </row>
        <row r="646">
          <cell r="A646" t="str">
            <v>04.5112</v>
          </cell>
          <cell r="B646" t="str">
            <v>04.5112</v>
          </cell>
          <cell r="C646" t="str">
            <v>Ñoùng coïc tre, goã, hoaêïc traøm baèng thuû coâng</v>
          </cell>
          <cell r="D646" t="str">
            <v>Ñoùng coïc cöø baèng tre chieàu daøi ngaäp ñaát &lt;= 2,5m; ñaát caáp I</v>
          </cell>
          <cell r="E646" t="str">
            <v>100 m</v>
          </cell>
          <cell r="F646">
            <v>269577</v>
          </cell>
          <cell r="G646">
            <v>28489</v>
          </cell>
        </row>
        <row r="647">
          <cell r="A647" t="str">
            <v>04.5113</v>
          </cell>
          <cell r="B647" t="str">
            <v>04.5113</v>
          </cell>
          <cell r="D647" t="str">
            <v>Ñoùng coïc cöø baèng tre chieàu daøi ngaäp ñaát &lt;= 2,5m; ñaát caáp II</v>
          </cell>
          <cell r="E647" t="str">
            <v>100 m</v>
          </cell>
          <cell r="F647">
            <v>269577</v>
          </cell>
          <cell r="G647">
            <v>30657</v>
          </cell>
        </row>
        <row r="648">
          <cell r="A648" t="str">
            <v>04.5121</v>
          </cell>
          <cell r="B648" t="str">
            <v>04.5121</v>
          </cell>
          <cell r="D648" t="str">
            <v>Ñoùng coïc cöø baèng tre chieàu daøi ngaäp ñaát &gt; 2,5m; ñaát buøn</v>
          </cell>
          <cell r="E648" t="str">
            <v>100 m</v>
          </cell>
          <cell r="F648">
            <v>272486</v>
          </cell>
          <cell r="G648">
            <v>35766</v>
          </cell>
        </row>
        <row r="649">
          <cell r="A649" t="str">
            <v>04.5122</v>
          </cell>
          <cell r="B649" t="str">
            <v>04.5122</v>
          </cell>
          <cell r="D649" t="str">
            <v>Ñoùng coïc cöø baèng tre chieàu daøi ngaäp ñaát &gt; 2,5m; ñaát caáp I</v>
          </cell>
          <cell r="E649" t="str">
            <v>100 m</v>
          </cell>
          <cell r="F649">
            <v>272486</v>
          </cell>
          <cell r="G649">
            <v>43044</v>
          </cell>
        </row>
        <row r="650">
          <cell r="A650" t="str">
            <v>04.5123</v>
          </cell>
          <cell r="B650" t="str">
            <v>04.5123</v>
          </cell>
          <cell r="D650" t="str">
            <v>Ñoùng coïc cöø baèng tre chieàu daøi ngaäp ñaát &gt; 2,5m; ñaát caáp II</v>
          </cell>
          <cell r="E650" t="str">
            <v>100 m</v>
          </cell>
          <cell r="F650">
            <v>272486</v>
          </cell>
          <cell r="G650">
            <v>47843</v>
          </cell>
        </row>
        <row r="651">
          <cell r="A651" t="str">
            <v>04.5131</v>
          </cell>
          <cell r="B651" t="str">
            <v>04.5131</v>
          </cell>
          <cell r="D651" t="str">
            <v>Ñoùng coïc goã chieàu daøi ngaäp ñaát &lt;= 2,5m; ñaát buøn</v>
          </cell>
          <cell r="E651" t="str">
            <v>100 m</v>
          </cell>
          <cell r="F651">
            <v>711123</v>
          </cell>
          <cell r="G651">
            <v>28489</v>
          </cell>
        </row>
        <row r="652">
          <cell r="A652" t="str">
            <v>04.5132</v>
          </cell>
          <cell r="B652" t="str">
            <v>04.5132</v>
          </cell>
          <cell r="D652" t="str">
            <v>Ñoùng coïc goã chieàu daøi ngaäp ñaát &lt;= 2,5m; ñaát caáp I</v>
          </cell>
          <cell r="E652" t="str">
            <v>100 m</v>
          </cell>
          <cell r="F652">
            <v>713643</v>
          </cell>
          <cell r="G652">
            <v>37005</v>
          </cell>
        </row>
        <row r="653">
          <cell r="A653" t="str">
            <v>04.5133</v>
          </cell>
          <cell r="B653" t="str">
            <v>04.5133</v>
          </cell>
          <cell r="D653" t="str">
            <v>Ñoùng coïc goã chieàu daøi ngaäp ñaát &lt;= 2,5m; ñaát caáp II</v>
          </cell>
          <cell r="E653" t="str">
            <v>100 m</v>
          </cell>
          <cell r="F653">
            <v>713643</v>
          </cell>
          <cell r="G653">
            <v>39173</v>
          </cell>
        </row>
        <row r="654">
          <cell r="A654" t="str">
            <v>04.5141</v>
          </cell>
          <cell r="B654" t="str">
            <v>04.5141</v>
          </cell>
          <cell r="D654" t="str">
            <v>Ñoùng coïc goã chieàu daøi ngaäp ñaát &gt; 2,5m; ñaát buøn</v>
          </cell>
          <cell r="E654" t="str">
            <v>100 m</v>
          </cell>
          <cell r="F654">
            <v>1027291</v>
          </cell>
          <cell r="G654">
            <v>49237</v>
          </cell>
        </row>
        <row r="655">
          <cell r="A655" t="str">
            <v>04.5142</v>
          </cell>
          <cell r="B655" t="str">
            <v>04.5142</v>
          </cell>
          <cell r="D655" t="str">
            <v>Ñoùng coïc goã chieàu daøi ngaäp ñaát &gt; 2,5m; ñaát caáp I</v>
          </cell>
          <cell r="E655" t="str">
            <v>100 m</v>
          </cell>
          <cell r="F655">
            <v>1030072</v>
          </cell>
          <cell r="G655">
            <v>55740</v>
          </cell>
        </row>
        <row r="656">
          <cell r="A656" t="str">
            <v>04.5143</v>
          </cell>
          <cell r="B656" t="str">
            <v>04.5143</v>
          </cell>
          <cell r="D656" t="str">
            <v>Ñoùng coïc goã chieàu daøi ngaäp ñaát &gt; 2,5m; ñaát caáp II</v>
          </cell>
          <cell r="E656" t="str">
            <v>100 m</v>
          </cell>
          <cell r="F656">
            <v>1030072</v>
          </cell>
          <cell r="G656">
            <v>61624</v>
          </cell>
        </row>
        <row r="657">
          <cell r="A657" t="str">
            <v>04.5211</v>
          </cell>
          <cell r="B657" t="str">
            <v>04.5211</v>
          </cell>
          <cell r="C657" t="str">
            <v>ÑOÙNG COÏC GOÃ BAÈNG MAÙY</v>
          </cell>
          <cell r="D657" t="str">
            <v>Ñoùng coïc goã treân maët ñaát , chieàu daøi coïc &lt;=10m; ñaát caáp I</v>
          </cell>
          <cell r="E657" t="str">
            <v>100 m</v>
          </cell>
          <cell r="F657">
            <v>636300</v>
          </cell>
          <cell r="G657">
            <v>95532</v>
          </cell>
          <cell r="H657">
            <v>2192530</v>
          </cell>
        </row>
        <row r="658">
          <cell r="A658" t="str">
            <v>04.5212</v>
          </cell>
          <cell r="B658" t="str">
            <v>04.5212</v>
          </cell>
          <cell r="D658" t="str">
            <v>Ñoùng coïc goã treân maët ñaát , chieàu daøi coïc &lt;=10m; ñaát caáp II</v>
          </cell>
          <cell r="E658" t="str">
            <v>100 m</v>
          </cell>
          <cell r="F658">
            <v>636300</v>
          </cell>
          <cell r="G658">
            <v>93674</v>
          </cell>
          <cell r="H658">
            <v>2308362</v>
          </cell>
        </row>
        <row r="659">
          <cell r="A659" t="str">
            <v>04.5213</v>
          </cell>
          <cell r="B659" t="str">
            <v>04.5213</v>
          </cell>
          <cell r="D659" t="str">
            <v>Ñoùng coïc goã treân maët ñaát , chieàu daøi coïc &gt;10m; ñaát caáp I</v>
          </cell>
          <cell r="E659" t="str">
            <v>100 m</v>
          </cell>
          <cell r="F659">
            <v>636300</v>
          </cell>
          <cell r="G659">
            <v>133931</v>
          </cell>
          <cell r="H659">
            <v>3292932</v>
          </cell>
        </row>
        <row r="660">
          <cell r="A660" t="str">
            <v>04.5214</v>
          </cell>
          <cell r="B660" t="str">
            <v>04.5214</v>
          </cell>
          <cell r="D660" t="str">
            <v>Ñoùng coïc goã treân maët ñaát , chieàu daøi coïc &gt;10m; ñaát caáp II</v>
          </cell>
          <cell r="E660" t="str">
            <v>100 m</v>
          </cell>
          <cell r="F660">
            <v>636300</v>
          </cell>
          <cell r="G660">
            <v>143066</v>
          </cell>
          <cell r="H660">
            <v>4277503</v>
          </cell>
        </row>
        <row r="661">
          <cell r="A661" t="str">
            <v>04.5221</v>
          </cell>
          <cell r="B661" t="str">
            <v>04.5221</v>
          </cell>
          <cell r="D661" t="str">
            <v>Ñoùng coïc goã treân maët nöôùc , chieàu daøi coïc &lt;=10m; nöôùc caáp I</v>
          </cell>
          <cell r="E661" t="str">
            <v>100 m</v>
          </cell>
          <cell r="F661">
            <v>639450</v>
          </cell>
          <cell r="G661">
            <v>143066</v>
          </cell>
          <cell r="H661">
            <v>2614489</v>
          </cell>
        </row>
        <row r="662">
          <cell r="A662" t="str">
            <v>04.5222</v>
          </cell>
          <cell r="B662" t="str">
            <v>04.5222</v>
          </cell>
          <cell r="D662" t="str">
            <v>Ñoùng coïc goã treân maët nöôùc , chieàu daøi coïc &lt;=10m; nöôùc caáp II</v>
          </cell>
          <cell r="E662" t="str">
            <v>100 m</v>
          </cell>
          <cell r="F662">
            <v>639450</v>
          </cell>
          <cell r="G662">
            <v>114112</v>
          </cell>
          <cell r="H662">
            <v>2813058</v>
          </cell>
        </row>
        <row r="663">
          <cell r="A663" t="str">
            <v>04.5223</v>
          </cell>
          <cell r="B663" t="str">
            <v>04.5223</v>
          </cell>
          <cell r="D663" t="str">
            <v>Ñoùng coïc goã treân maët nöôùc , chieàu daøi coïc &gt;10m; nöôùc caáp I</v>
          </cell>
          <cell r="E663" t="str">
            <v>100 m</v>
          </cell>
          <cell r="F663">
            <v>639450</v>
          </cell>
          <cell r="G663">
            <v>160098</v>
          </cell>
          <cell r="H663">
            <v>3946555</v>
          </cell>
        </row>
        <row r="664">
          <cell r="A664" t="str">
            <v>04.5224</v>
          </cell>
          <cell r="B664" t="str">
            <v>04.5224</v>
          </cell>
          <cell r="D664" t="str">
            <v>Ñoùng coïc goã treân maët nöôùc , chieàu daøi coïc &gt;10m; nöôùc caáp II</v>
          </cell>
          <cell r="E664" t="str">
            <v>100 m</v>
          </cell>
          <cell r="F664">
            <v>639450</v>
          </cell>
          <cell r="G664">
            <v>174342</v>
          </cell>
          <cell r="H664">
            <v>4302324</v>
          </cell>
        </row>
        <row r="665">
          <cell r="A665" t="str">
            <v>04.5311</v>
          </cell>
          <cell r="B665" t="str">
            <v>04.5311</v>
          </cell>
          <cell r="C665" t="str">
            <v>ÑOÙNG CÖØ GOÃ</v>
          </cell>
          <cell r="D665" t="str">
            <v>Ñoùng cöø goã ; ñaát caáp I</v>
          </cell>
          <cell r="E665" t="str">
            <v>100 m</v>
          </cell>
          <cell r="F665">
            <v>954450</v>
          </cell>
          <cell r="G665">
            <v>105596</v>
          </cell>
          <cell r="H665">
            <v>2555113</v>
          </cell>
        </row>
        <row r="666">
          <cell r="A666" t="str">
            <v>04.5312</v>
          </cell>
          <cell r="B666" t="str">
            <v>04.5312</v>
          </cell>
          <cell r="D666" t="str">
            <v>Ñoùng cöø goã ; ñaát caáp II</v>
          </cell>
          <cell r="E666" t="str">
            <v>100 m</v>
          </cell>
          <cell r="F666">
            <v>954450</v>
          </cell>
          <cell r="G666">
            <v>111325</v>
          </cell>
          <cell r="H666">
            <v>2693008</v>
          </cell>
        </row>
        <row r="667">
          <cell r="A667" t="str">
            <v>04.6101</v>
          </cell>
          <cell r="B667" t="str">
            <v>04.6101</v>
          </cell>
          <cell r="C667" t="str">
            <v xml:space="preserve">ÑOÙNG COÏC BEÂ TOÂNG COÁT THEÙP,
 GIA CÖÔØNG NEÀN MOÙNG COÄT TREÂN
 MAËT ÑAÁT BAÈNG MAÙY
</v>
          </cell>
          <cell r="D667" t="str">
            <v>Chieàu daøi coïc &lt;=12m, ñoùng thaúng - ñaát caáp I; /t/dieän coïc 15x15</v>
          </cell>
          <cell r="E667" t="str">
            <v>100 m</v>
          </cell>
          <cell r="F667">
            <v>4920720</v>
          </cell>
          <cell r="G667">
            <v>81597</v>
          </cell>
          <cell r="H667">
            <v>1968978</v>
          </cell>
        </row>
        <row r="668">
          <cell r="A668" t="str">
            <v>04.6102</v>
          </cell>
          <cell r="B668" t="str">
            <v>04.6102</v>
          </cell>
          <cell r="C668" t="str">
            <v>Maùy ñoùng coïc coù tr/löôïng ñaàu buùa &lt;= 1,2 taán</v>
          </cell>
          <cell r="D668" t="str">
            <v>Chieàu daøi coïc &lt;=12m, ñoùng thaúng - ñaát caáp I; /t/dieän coïc 20x20</v>
          </cell>
          <cell r="E668" t="str">
            <v>100 m</v>
          </cell>
          <cell r="F668">
            <v>8611260</v>
          </cell>
          <cell r="G668">
            <v>85468</v>
          </cell>
          <cell r="H668">
            <v>2097951</v>
          </cell>
        </row>
        <row r="669">
          <cell r="A669" t="str">
            <v>04.6103</v>
          </cell>
          <cell r="B669" t="str">
            <v>04.6103</v>
          </cell>
          <cell r="D669" t="str">
            <v>Chieàu daøi coïc &lt;=12m, ñoùng thaúng - ñaát caáp I; /t/dieän coïc 25x25</v>
          </cell>
          <cell r="E669" t="str">
            <v>100 m</v>
          </cell>
          <cell r="F669">
            <v>13531980</v>
          </cell>
          <cell r="G669">
            <v>89029</v>
          </cell>
          <cell r="H669">
            <v>2441877</v>
          </cell>
        </row>
        <row r="670">
          <cell r="A670" t="str">
            <v>04.6104</v>
          </cell>
          <cell r="B670" t="str">
            <v>04.6104</v>
          </cell>
          <cell r="D670" t="str">
            <v>Chieàu daøi coïc &lt;=12m, ñoùng thaúng - ñaát caáp I; /t/dieän coïc 30x30</v>
          </cell>
          <cell r="E670" t="str">
            <v>100 m</v>
          </cell>
          <cell r="F670">
            <v>19477850</v>
          </cell>
          <cell r="G670">
            <v>121080</v>
          </cell>
          <cell r="H670">
            <v>2966365</v>
          </cell>
        </row>
        <row r="671">
          <cell r="A671" t="str">
            <v>04.6105</v>
          </cell>
          <cell r="B671" t="str">
            <v>04.6105</v>
          </cell>
          <cell r="D671" t="str">
            <v>Chieàu daøi coïc &lt;=12m, ñoùng thaúng - ñaát caáp II; /t/dieän coïc 15x15</v>
          </cell>
          <cell r="E671" t="str">
            <v>100 m</v>
          </cell>
          <cell r="F671">
            <v>4920720</v>
          </cell>
          <cell r="G671">
            <v>83920</v>
          </cell>
          <cell r="H671">
            <v>2140941</v>
          </cell>
        </row>
        <row r="672">
          <cell r="A672" t="str">
            <v>04.6106</v>
          </cell>
          <cell r="B672" t="str">
            <v>04.6106</v>
          </cell>
          <cell r="D672" t="str">
            <v>Chieàu daøi coïc &lt;=12m, ñoùng thaúng - ñaát caáp II; /t/dieän coïc 20x20</v>
          </cell>
          <cell r="E672" t="str">
            <v>100 m</v>
          </cell>
          <cell r="F672">
            <v>8611260</v>
          </cell>
          <cell r="G672">
            <v>93364</v>
          </cell>
          <cell r="H672">
            <v>2287110</v>
          </cell>
        </row>
        <row r="673">
          <cell r="A673" t="str">
            <v>04.6107</v>
          </cell>
          <cell r="B673" t="str">
            <v>04.6107</v>
          </cell>
          <cell r="D673" t="str">
            <v>Chieàu daøi coïc &lt;=12m, ñoùng thaúng - ñaát caáp II; /t/dieän coïc 25x25</v>
          </cell>
          <cell r="E673" t="str">
            <v>100 m</v>
          </cell>
          <cell r="F673">
            <v>13531980</v>
          </cell>
          <cell r="G673">
            <v>115506</v>
          </cell>
          <cell r="H673">
            <v>2828794</v>
          </cell>
        </row>
        <row r="674">
          <cell r="A674" t="str">
            <v>04.6108</v>
          </cell>
          <cell r="B674" t="str">
            <v>04.6108</v>
          </cell>
          <cell r="D674" t="str">
            <v>Chieàu daøi coïc &lt;=12m, ñoùng thaúng - ñaát caáp II; /t/dieän coïc 30x30</v>
          </cell>
          <cell r="E674" t="str">
            <v>100 m</v>
          </cell>
          <cell r="F674">
            <v>19477850</v>
          </cell>
          <cell r="G674">
            <v>138885</v>
          </cell>
          <cell r="H674">
            <v>3396272</v>
          </cell>
        </row>
        <row r="675">
          <cell r="A675" t="str">
            <v>04.6111</v>
          </cell>
          <cell r="B675" t="str">
            <v>04.6111</v>
          </cell>
          <cell r="D675" t="str">
            <v>Chieàu daøi coïc &gt;12m, ñoùng thaúng - ñaát caáp I; /t/dieän coïc 15x15</v>
          </cell>
          <cell r="E675" t="str">
            <v>100 m</v>
          </cell>
          <cell r="F675">
            <v>4920720</v>
          </cell>
          <cell r="G675">
            <v>66269</v>
          </cell>
          <cell r="H675">
            <v>1607856</v>
          </cell>
        </row>
        <row r="676">
          <cell r="A676" t="str">
            <v>04.6112</v>
          </cell>
          <cell r="B676" t="str">
            <v>04.6112</v>
          </cell>
          <cell r="D676" t="str">
            <v>Chieàu daøi coïc &gt;12m, ñoùng thaúng - ñaát caáp I; /t/dieän coïc 20x20</v>
          </cell>
          <cell r="E676" t="str">
            <v>100 m</v>
          </cell>
          <cell r="F676">
            <v>8611260</v>
          </cell>
          <cell r="G676">
            <v>69675</v>
          </cell>
          <cell r="H676">
            <v>1711033</v>
          </cell>
        </row>
        <row r="677">
          <cell r="A677" t="str">
            <v>04.6113</v>
          </cell>
          <cell r="B677" t="str">
            <v>04.6113</v>
          </cell>
          <cell r="D677" t="str">
            <v>Chieàu daøi coïc &gt;12m, ñoùng thaúng - ñaát caáp I; /t/dieän coïc 25x25</v>
          </cell>
          <cell r="E677" t="str">
            <v>100 m</v>
          </cell>
          <cell r="F677">
            <v>13531980</v>
          </cell>
          <cell r="G677">
            <v>83765</v>
          </cell>
          <cell r="H677">
            <v>2054960</v>
          </cell>
        </row>
        <row r="678">
          <cell r="A678" t="str">
            <v>04.6114</v>
          </cell>
          <cell r="B678" t="str">
            <v>04.6114</v>
          </cell>
          <cell r="D678" t="str">
            <v>Chieàu daøi coïc &gt;12m, ñoùng thaúng - ñaát caáp I; /t/dieän coïc 30x30</v>
          </cell>
          <cell r="E678" t="str">
            <v>100 m</v>
          </cell>
          <cell r="F678">
            <v>19477850</v>
          </cell>
          <cell r="G678">
            <v>102500</v>
          </cell>
          <cell r="H678">
            <v>2510662</v>
          </cell>
        </row>
        <row r="679">
          <cell r="A679" t="str">
            <v>04.6115</v>
          </cell>
          <cell r="B679" t="str">
            <v>04.6115</v>
          </cell>
          <cell r="D679" t="str">
            <v>Chieàu daøi coïc &gt;12m, ñoùng thaúng - ñaát caáp II; /t/dieän coïc 15x15</v>
          </cell>
          <cell r="E679" t="str">
            <v>100 m</v>
          </cell>
          <cell r="F679">
            <v>4920720</v>
          </cell>
          <cell r="G679">
            <v>79739</v>
          </cell>
          <cell r="H679">
            <v>1934586</v>
          </cell>
        </row>
        <row r="680">
          <cell r="A680" t="str">
            <v>04.6116</v>
          </cell>
          <cell r="B680" t="str">
            <v>04.6116</v>
          </cell>
          <cell r="D680" t="str">
            <v>Chieàu daøi coïc &gt;12m, ñoùng thaúng - ñaát caáp II; /t/dieän coïc 20x20</v>
          </cell>
          <cell r="E680" t="str">
            <v>100 m</v>
          </cell>
          <cell r="F680">
            <v>8611260</v>
          </cell>
          <cell r="G680">
            <v>84074</v>
          </cell>
          <cell r="H680">
            <v>1968978</v>
          </cell>
        </row>
        <row r="681">
          <cell r="A681" t="str">
            <v>04.6117</v>
          </cell>
          <cell r="B681" t="str">
            <v>04.6117</v>
          </cell>
          <cell r="D681" t="str">
            <v>Chieàu daøi coïc &gt;12m, ñoùng thaúng - ñaát caáp II; /t/dieän coïc 25x25</v>
          </cell>
          <cell r="E681" t="str">
            <v>100 m</v>
          </cell>
          <cell r="F681">
            <v>13531980</v>
          </cell>
          <cell r="G681">
            <v>97545</v>
          </cell>
          <cell r="H681">
            <v>2390288</v>
          </cell>
        </row>
        <row r="682">
          <cell r="A682" t="str">
            <v>04.6118</v>
          </cell>
          <cell r="B682" t="str">
            <v>04.6118</v>
          </cell>
          <cell r="D682" t="str">
            <v>Chieàu daøi coïc &gt;12m, ñoùng thaúng - ñaát caáp II; /t/dieän coïc 30x30</v>
          </cell>
          <cell r="E682" t="str">
            <v>100 m</v>
          </cell>
          <cell r="F682">
            <v>19477850</v>
          </cell>
          <cell r="G682">
            <v>123867</v>
          </cell>
          <cell r="H682">
            <v>3035150</v>
          </cell>
        </row>
        <row r="683">
          <cell r="A683" t="str">
            <v>04.6211</v>
          </cell>
          <cell r="B683" t="str">
            <v>04.6211</v>
          </cell>
          <cell r="C683" t="str">
            <v>Maùy ñoùng coïc coù tr/löôïng ñaàu buùa &gt; 1,2 taán</v>
          </cell>
          <cell r="D683" t="str">
            <v>Chieàu daøi coïc &lt;=12m, ñoùng thaúng - ñaát caáp I; /t/dieän coïc 20x20</v>
          </cell>
          <cell r="E683" t="str">
            <v>100 m</v>
          </cell>
          <cell r="F683">
            <v>8611260</v>
          </cell>
          <cell r="G683">
            <v>67972</v>
          </cell>
          <cell r="H683">
            <v>2012815</v>
          </cell>
        </row>
        <row r="684">
          <cell r="A684" t="str">
            <v>04.6212</v>
          </cell>
          <cell r="B684" t="str">
            <v>04.6212</v>
          </cell>
          <cell r="C684" t="str">
            <v>ñeán 1,8 taán</v>
          </cell>
          <cell r="D684" t="str">
            <v>Chieàu daøi coïc &lt;=12m, ñoùng thaúng - ñaát caáp I; /t/dieän coïc 25x25</v>
          </cell>
          <cell r="E684" t="str">
            <v>100 m</v>
          </cell>
          <cell r="F684">
            <v>13531980</v>
          </cell>
          <cell r="G684">
            <v>81597</v>
          </cell>
          <cell r="H684">
            <v>2407077</v>
          </cell>
        </row>
        <row r="685">
          <cell r="A685" t="str">
            <v>04.6213</v>
          </cell>
          <cell r="B685" t="str">
            <v>04.6213</v>
          </cell>
          <cell r="D685" t="str">
            <v>Chieàu daøi coïc &lt;=12m, ñoùng thaúng - ñaát caáp I; /t/dieän coïc 30x30</v>
          </cell>
          <cell r="E685" t="str">
            <v>100 m</v>
          </cell>
          <cell r="F685">
            <v>19477850</v>
          </cell>
          <cell r="G685">
            <v>100487</v>
          </cell>
          <cell r="H685">
            <v>2946595</v>
          </cell>
        </row>
        <row r="686">
          <cell r="A686" t="str">
            <v>04.6214</v>
          </cell>
          <cell r="B686" t="str">
            <v>04.6214</v>
          </cell>
          <cell r="D686" t="str">
            <v>Chieàu daøi coïc &lt;=12m, ñoùng thaúng - ñaát caáp I; /t/dieän coïc 35x35</v>
          </cell>
          <cell r="E686" t="str">
            <v>100 m</v>
          </cell>
          <cell r="F686">
            <v>26448870</v>
          </cell>
          <cell r="G686">
            <v>122628</v>
          </cell>
          <cell r="H686">
            <v>3610616</v>
          </cell>
        </row>
        <row r="687">
          <cell r="A687" t="str">
            <v>04.6215</v>
          </cell>
          <cell r="B687" t="str">
            <v>04.6215</v>
          </cell>
          <cell r="D687" t="str">
            <v>Chieàu daøi coïc &lt;=12m, ñoùng thaúng - ñaát caáp II; /t/dieän coïc 20x20</v>
          </cell>
          <cell r="E687" t="str">
            <v>100 m</v>
          </cell>
          <cell r="F687">
            <v>8611260</v>
          </cell>
          <cell r="G687">
            <v>81597</v>
          </cell>
          <cell r="H687">
            <v>2407077</v>
          </cell>
        </row>
        <row r="688">
          <cell r="A688" t="str">
            <v>04.6216</v>
          </cell>
          <cell r="B688" t="str">
            <v>04.6216</v>
          </cell>
          <cell r="D688" t="str">
            <v>Chieàu daøi coïc &lt;=12m, ñoùng thaúng - ñaát caáp II; /t/dieän coïc 25x25</v>
          </cell>
          <cell r="E688" t="str">
            <v>100 m</v>
          </cell>
          <cell r="F688">
            <v>13531980</v>
          </cell>
          <cell r="G688">
            <v>98009</v>
          </cell>
          <cell r="H688">
            <v>2894718</v>
          </cell>
        </row>
        <row r="689">
          <cell r="A689" t="str">
            <v>04.6217</v>
          </cell>
          <cell r="B689" t="str">
            <v>04.6217</v>
          </cell>
          <cell r="D689" t="str">
            <v>Chieàu daøi coïc &lt;=12m, ñoùng thaúng - ñaát caáp II; /t/dieän coïc 30x30</v>
          </cell>
          <cell r="E689" t="str">
            <v>100 m</v>
          </cell>
          <cell r="F689">
            <v>19477850</v>
          </cell>
          <cell r="G689">
            <v>118602</v>
          </cell>
          <cell r="H689">
            <v>3506863</v>
          </cell>
        </row>
        <row r="690">
          <cell r="A690" t="str">
            <v>04.6218</v>
          </cell>
          <cell r="B690" t="str">
            <v>04.6218</v>
          </cell>
          <cell r="D690" t="str">
            <v>Chieàu daøi coïc &lt;=12m, ñoùng thaúng - ñaát caáp II; /t/dieän coïc 35x35</v>
          </cell>
          <cell r="E690" t="str">
            <v>100 m</v>
          </cell>
          <cell r="F690">
            <v>26448870</v>
          </cell>
          <cell r="G690">
            <v>148021</v>
          </cell>
          <cell r="H690">
            <v>4347265</v>
          </cell>
        </row>
        <row r="691">
          <cell r="A691" t="str">
            <v>04.6221</v>
          </cell>
          <cell r="B691" t="str">
            <v>04.6221</v>
          </cell>
          <cell r="D691" t="str">
            <v>Chieàu daøi coïc &gt;12m, ñoùng thaúng - ñaát caáp I; /t/dieän coïc 20x20</v>
          </cell>
          <cell r="E691" t="str">
            <v>100 m</v>
          </cell>
          <cell r="F691">
            <v>8611260</v>
          </cell>
          <cell r="G691">
            <v>68436</v>
          </cell>
          <cell r="H691">
            <v>1940187</v>
          </cell>
        </row>
        <row r="692">
          <cell r="A692" t="str">
            <v>04.6222</v>
          </cell>
          <cell r="B692" t="str">
            <v>04.6222</v>
          </cell>
          <cell r="D692" t="str">
            <v>Chieàu daøi coïc &gt;12m, ñoùng thaúng - ñaát caáp I; /t/dieän coïc 25x25</v>
          </cell>
          <cell r="E692" t="str">
            <v>100 m</v>
          </cell>
          <cell r="F692">
            <v>13531980</v>
          </cell>
          <cell r="G692">
            <v>72617</v>
          </cell>
          <cell r="H692">
            <v>2147694</v>
          </cell>
        </row>
        <row r="693">
          <cell r="A693" t="str">
            <v>04.6223</v>
          </cell>
          <cell r="B693" t="str">
            <v>04.6223</v>
          </cell>
          <cell r="D693" t="str">
            <v>Chieàu daøi coïc &gt;12m, ñoùng thaúng - ñaát caáp I; /t/dieän coïc 30x30</v>
          </cell>
          <cell r="E693" t="str">
            <v>100 m</v>
          </cell>
          <cell r="F693">
            <v>19477850</v>
          </cell>
          <cell r="G693">
            <v>89029</v>
          </cell>
          <cell r="H693">
            <v>2635335</v>
          </cell>
        </row>
        <row r="694">
          <cell r="A694" t="str">
            <v>04.6224</v>
          </cell>
          <cell r="B694" t="str">
            <v>04.6224</v>
          </cell>
          <cell r="D694" t="str">
            <v>Chieàu daøi coïc &gt;12m, ñoùng thaúng - ñaát caáp I; /t/dieän coïc 35x35</v>
          </cell>
          <cell r="E694" t="str">
            <v>100 m</v>
          </cell>
          <cell r="F694">
            <v>26448870</v>
          </cell>
          <cell r="G694">
            <v>102500</v>
          </cell>
          <cell r="H694">
            <v>3029597</v>
          </cell>
        </row>
        <row r="695">
          <cell r="A695" t="str">
            <v>04.6225</v>
          </cell>
          <cell r="B695" t="str">
            <v>04.6225</v>
          </cell>
          <cell r="D695" t="str">
            <v>Chieàu daøi coïc &gt;12m, ñoùng thaúng - ñaát caáp II; /t/dieän coïc 20x20</v>
          </cell>
          <cell r="E695" t="str">
            <v>100 m</v>
          </cell>
          <cell r="F695">
            <v>8611260</v>
          </cell>
          <cell r="G695">
            <v>78965</v>
          </cell>
          <cell r="H695">
            <v>2334450</v>
          </cell>
        </row>
        <row r="696">
          <cell r="A696" t="str">
            <v>04.6226</v>
          </cell>
          <cell r="B696" t="str">
            <v>04.6226</v>
          </cell>
          <cell r="D696" t="str">
            <v>Chieàu daøi coïc &gt;12m, ñoùng thaúng - ñaát caáp II; /t/dieän coïc 25x25</v>
          </cell>
          <cell r="E696" t="str">
            <v>100 m</v>
          </cell>
          <cell r="F696">
            <v>13531980</v>
          </cell>
          <cell r="G696">
            <v>91506</v>
          </cell>
          <cell r="H696">
            <v>2707962</v>
          </cell>
        </row>
        <row r="697">
          <cell r="A697" t="str">
            <v>04.6227</v>
          </cell>
          <cell r="B697" t="str">
            <v>04.6227</v>
          </cell>
          <cell r="D697" t="str">
            <v>Chieàu daøi coïc &gt;12m, ñoùng thaúng - ñaát caáp II; /t/dieän coïc 30x30</v>
          </cell>
          <cell r="E697" t="str">
            <v>100 m</v>
          </cell>
          <cell r="F697">
            <v>19477850</v>
          </cell>
          <cell r="G697">
            <v>111325</v>
          </cell>
          <cell r="H697">
            <v>3299356</v>
          </cell>
        </row>
        <row r="698">
          <cell r="A698" t="str">
            <v>04.6228</v>
          </cell>
          <cell r="B698" t="str">
            <v>04.6228</v>
          </cell>
          <cell r="D698" t="str">
            <v>Chieàu daøi coïc &gt;12m, ñoùng thaúng - ñaát caáp II; /t/dieän coïc 35x35</v>
          </cell>
          <cell r="E698" t="str">
            <v>100 m</v>
          </cell>
          <cell r="F698">
            <v>26448870</v>
          </cell>
          <cell r="G698">
            <v>137182</v>
          </cell>
          <cell r="H698">
            <v>4056755</v>
          </cell>
        </row>
        <row r="699">
          <cell r="A699" t="str">
            <v>04.6311</v>
          </cell>
          <cell r="B699" t="str">
            <v>04.6311</v>
          </cell>
          <cell r="C699" t="str">
            <v>Maùy ñoùng coïc coù tr/löôïng ñaàu buùa &gt; 1,8 taán</v>
          </cell>
          <cell r="D699" t="str">
            <v>Chieàu daøi coïc &lt;=12m, ñoùng thaúng - ñaát caáp I; /t/dieän coïc 25x25</v>
          </cell>
          <cell r="E699" t="str">
            <v>100 m</v>
          </cell>
          <cell r="F699">
            <v>13531980</v>
          </cell>
          <cell r="G699">
            <v>81752</v>
          </cell>
          <cell r="H699">
            <v>2135711</v>
          </cell>
        </row>
        <row r="700">
          <cell r="A700" t="str">
            <v>04.6312</v>
          </cell>
          <cell r="B700" t="str">
            <v>04.6312</v>
          </cell>
          <cell r="C700" t="str">
            <v>ñeán 2,5 taán</v>
          </cell>
          <cell r="D700" t="str">
            <v>Chieàu daøi coïc &lt;=12m, ñoùng thaúng - ñaát caáp I; /t/dieän coïc 30x30</v>
          </cell>
          <cell r="E700" t="str">
            <v>100 m</v>
          </cell>
          <cell r="F700">
            <v>19477850</v>
          </cell>
          <cell r="G700">
            <v>95068</v>
          </cell>
          <cell r="H700">
            <v>2451333</v>
          </cell>
        </row>
        <row r="701">
          <cell r="A701" t="str">
            <v>04.6313</v>
          </cell>
          <cell r="B701" t="str">
            <v>04.6313</v>
          </cell>
          <cell r="D701" t="str">
            <v>Chieàu daøi coïc &lt;=12m, ñoùng thaúng - ñaát caáp I; /t/dieän coïc 35x35</v>
          </cell>
          <cell r="E701" t="str">
            <v>100 m</v>
          </cell>
          <cell r="F701">
            <v>26448870</v>
          </cell>
          <cell r="G701">
            <v>110396</v>
          </cell>
          <cell r="H701">
            <v>2851122</v>
          </cell>
        </row>
        <row r="702">
          <cell r="A702" t="str">
            <v>04.6314</v>
          </cell>
          <cell r="B702" t="str">
            <v>04.6314</v>
          </cell>
          <cell r="D702" t="str">
            <v>Chieàu daøi coïc &lt;=12m, ñoùng thaúng - ñaát caáp I; /t/dieän coïc 40x40</v>
          </cell>
          <cell r="E702" t="str">
            <v>100 m</v>
          </cell>
          <cell r="F702">
            <v>34445040</v>
          </cell>
          <cell r="G702">
            <v>135944</v>
          </cell>
          <cell r="H702">
            <v>3524449</v>
          </cell>
        </row>
        <row r="703">
          <cell r="A703" t="str">
            <v>04.6315</v>
          </cell>
          <cell r="B703" t="str">
            <v>04.6315</v>
          </cell>
          <cell r="D703" t="str">
            <v>Chieàu daøi coïc &lt;=12m, ñoùng thaúng - ñaát caáp II; /t/dieän coïc 25x25</v>
          </cell>
          <cell r="E703" t="str">
            <v>100 m</v>
          </cell>
          <cell r="F703">
            <v>13531980</v>
          </cell>
          <cell r="G703">
            <v>91042</v>
          </cell>
          <cell r="H703">
            <v>2293522</v>
          </cell>
        </row>
        <row r="704">
          <cell r="A704" t="str">
            <v>04.6316</v>
          </cell>
          <cell r="B704" t="str">
            <v>04.6316</v>
          </cell>
          <cell r="D704" t="str">
            <v>Chieàu daøi coïc &lt;=12m, ñoùng thaúng - ñaát caáp II; /t/dieän coïc 30x30</v>
          </cell>
          <cell r="E704" t="str">
            <v>100 m</v>
          </cell>
          <cell r="F704">
            <v>19477850</v>
          </cell>
          <cell r="G704">
            <v>115506</v>
          </cell>
          <cell r="H704">
            <v>2819559</v>
          </cell>
        </row>
        <row r="705">
          <cell r="A705" t="str">
            <v>04.6317</v>
          </cell>
          <cell r="B705" t="str">
            <v>04.6317</v>
          </cell>
          <cell r="D705" t="str">
            <v>Chieàu daøi coïc &lt;=12m, ñoùng thaúng - ñaát caáp II; /t/dieän coïc 35x35</v>
          </cell>
          <cell r="E705" t="str">
            <v>100 m</v>
          </cell>
          <cell r="F705">
            <v>26448870</v>
          </cell>
          <cell r="G705">
            <v>133776</v>
          </cell>
          <cell r="H705">
            <v>3271951</v>
          </cell>
        </row>
        <row r="706">
          <cell r="A706" t="str">
            <v>04.6318</v>
          </cell>
          <cell r="B706" t="str">
            <v>04.6318</v>
          </cell>
          <cell r="D706" t="str">
            <v>Chieàu daøi coïc &lt;=12m, ñoùng thaúng - ñaát caáp II; /t/dieän coïc 40x40</v>
          </cell>
          <cell r="E706" t="str">
            <v>100 m</v>
          </cell>
          <cell r="F706">
            <v>34445040</v>
          </cell>
          <cell r="G706">
            <v>164588</v>
          </cell>
          <cell r="H706">
            <v>4029445</v>
          </cell>
        </row>
        <row r="707">
          <cell r="A707" t="str">
            <v>04.6321</v>
          </cell>
          <cell r="B707" t="str">
            <v>04.6321</v>
          </cell>
          <cell r="D707" t="str">
            <v>Chieàu daøi coïc &gt;12m, ñoùng thaúng - ñaát caáp I; /t/dieän coïc 25x25</v>
          </cell>
          <cell r="E707" t="str">
            <v>100 m</v>
          </cell>
          <cell r="F707">
            <v>13531980</v>
          </cell>
          <cell r="G707">
            <v>74320</v>
          </cell>
          <cell r="H707">
            <v>2135711</v>
          </cell>
        </row>
        <row r="708">
          <cell r="A708" t="str">
            <v>04.6322</v>
          </cell>
          <cell r="B708" t="str">
            <v>04.6322</v>
          </cell>
          <cell r="D708" t="str">
            <v>Chieàu daøi coïc &gt;12m, ñoùng thaúng - ñaát caáp I; /t/dieän coïc 30x30</v>
          </cell>
          <cell r="E708" t="str">
            <v>100 m</v>
          </cell>
          <cell r="F708">
            <v>19477850</v>
          </cell>
          <cell r="G708">
            <v>86242</v>
          </cell>
          <cell r="H708">
            <v>2472375</v>
          </cell>
        </row>
        <row r="709">
          <cell r="A709" t="str">
            <v>04.6323</v>
          </cell>
          <cell r="B709" t="str">
            <v>04.6323</v>
          </cell>
          <cell r="D709" t="str">
            <v>Chieàu daøi coïc &gt;12m, ñoùng thaúng - ñaát caáp I; /t/dieän coïc 35x35</v>
          </cell>
          <cell r="E709" t="str">
            <v>100 m</v>
          </cell>
          <cell r="F709">
            <v>26448870</v>
          </cell>
          <cell r="G709">
            <v>98164</v>
          </cell>
          <cell r="H709">
            <v>2819559</v>
          </cell>
        </row>
        <row r="710">
          <cell r="A710" t="str">
            <v>04.6324</v>
          </cell>
          <cell r="B710" t="str">
            <v>04.6324</v>
          </cell>
          <cell r="D710" t="str">
            <v>Chieàu daøi coïc &gt;12m, ñoùng thaúng - ñaát caáp I; /t/dieän coïc 40x40</v>
          </cell>
          <cell r="E710" t="str">
            <v>100 m</v>
          </cell>
          <cell r="F710">
            <v>34445040</v>
          </cell>
          <cell r="G710">
            <v>120460</v>
          </cell>
          <cell r="H710">
            <v>3461325</v>
          </cell>
        </row>
        <row r="711">
          <cell r="A711" t="str">
            <v>04.6325</v>
          </cell>
          <cell r="B711" t="str">
            <v>04.6325</v>
          </cell>
          <cell r="D711" t="str">
            <v>Chieàu daøi coïc &gt;12m, ñoùng thaúng - ñaát caáp II; /t/dieän coïc 25x25</v>
          </cell>
          <cell r="E711" t="str">
            <v>100 m</v>
          </cell>
          <cell r="F711">
            <v>13531980</v>
          </cell>
          <cell r="G711">
            <v>89184</v>
          </cell>
          <cell r="H711">
            <v>2304043</v>
          </cell>
        </row>
        <row r="712">
          <cell r="A712" t="str">
            <v>04.6326</v>
          </cell>
          <cell r="B712" t="str">
            <v>04.6326</v>
          </cell>
          <cell r="D712" t="str">
            <v>Chieàu daøi coïc &gt;12m, ñoùng thaúng - ñaát caáp II; /t/dieän coïc 30x30</v>
          </cell>
          <cell r="E712" t="str">
            <v>100 m</v>
          </cell>
          <cell r="F712">
            <v>19477850</v>
          </cell>
          <cell r="G712">
            <v>98164</v>
          </cell>
          <cell r="H712">
            <v>2819559</v>
          </cell>
        </row>
        <row r="713">
          <cell r="A713" t="str">
            <v>04.6327</v>
          </cell>
          <cell r="B713" t="str">
            <v>04.6327</v>
          </cell>
          <cell r="D713" t="str">
            <v>Chieàu daøi coïc &gt;12m, ñoùng thaúng - ñaát caáp II; /t/dieän coïc 35x35</v>
          </cell>
          <cell r="E713" t="str">
            <v>100 m</v>
          </cell>
          <cell r="F713">
            <v>26448870</v>
          </cell>
          <cell r="G713">
            <v>117364</v>
          </cell>
          <cell r="H713">
            <v>3377159</v>
          </cell>
        </row>
        <row r="714">
          <cell r="A714" t="str">
            <v>04.6328</v>
          </cell>
          <cell r="B714" t="str">
            <v>04.6328</v>
          </cell>
          <cell r="D714" t="str">
            <v>Chieàu daøi coïc &gt;12m, ñoùng thaúng - ñaát caáp II; /t/dieän coïc 40x40</v>
          </cell>
          <cell r="E714" t="str">
            <v>100 m</v>
          </cell>
          <cell r="F714">
            <v>34445040</v>
          </cell>
          <cell r="G714">
            <v>134550</v>
          </cell>
          <cell r="H714">
            <v>3755906</v>
          </cell>
        </row>
        <row r="715">
          <cell r="A715" t="str">
            <v>04.6411</v>
          </cell>
          <cell r="B715" t="str">
            <v>04.6411</v>
          </cell>
          <cell r="C715" t="str">
            <v>Maùy ñoùng coïc coù tr/löôïng ñaàu buùa &gt; 2,5 taán</v>
          </cell>
          <cell r="D715" t="str">
            <v>Chieàu daøi coïc &lt;=12m, ñoùng thaúng - ñaát caáp I; /t/dieän coïc 30x30</v>
          </cell>
          <cell r="E715" t="str">
            <v>100 m</v>
          </cell>
          <cell r="F715">
            <v>19477850</v>
          </cell>
          <cell r="G715">
            <v>87016</v>
          </cell>
          <cell r="H715">
            <v>2177794</v>
          </cell>
        </row>
        <row r="716">
          <cell r="A716" t="str">
            <v>04.6412</v>
          </cell>
          <cell r="B716" t="str">
            <v>04.6412</v>
          </cell>
          <cell r="C716" t="str">
            <v>ñeán 3,5 taán</v>
          </cell>
          <cell r="D716" t="str">
            <v>Chieàu daøi coïc &lt;=12m, ñoùng thaúng - ñaát caáp I; /t/dieän coïc 35x35</v>
          </cell>
          <cell r="E716" t="str">
            <v>100 m</v>
          </cell>
          <cell r="F716">
            <v>26448870</v>
          </cell>
          <cell r="G716">
            <v>102190</v>
          </cell>
          <cell r="H716">
            <v>2546020</v>
          </cell>
        </row>
        <row r="717">
          <cell r="A717" t="str">
            <v>04.6413</v>
          </cell>
          <cell r="B717" t="str">
            <v>04.6413</v>
          </cell>
          <cell r="D717" t="str">
            <v>Chieàu daøi coïc &lt;=12m, ñoùng thaúng - ñaát caáp I; /t/dieän coïc 40x40</v>
          </cell>
          <cell r="E717" t="str">
            <v>100 m</v>
          </cell>
          <cell r="F717">
            <v>34445040</v>
          </cell>
          <cell r="G717">
            <v>122628</v>
          </cell>
          <cell r="H717">
            <v>3040495</v>
          </cell>
        </row>
        <row r="718">
          <cell r="A718" t="str">
            <v>04.6414</v>
          </cell>
          <cell r="B718" t="str">
            <v>04.6414</v>
          </cell>
          <cell r="D718" t="str">
            <v>Chieàu daøi coïc &lt;=12m, ñoùng thaúng - ñaát caáp II; /t/dieän coïc 30x30</v>
          </cell>
          <cell r="E718" t="str">
            <v>100 m</v>
          </cell>
          <cell r="F718">
            <v>19477850</v>
          </cell>
          <cell r="G718">
            <v>102190</v>
          </cell>
          <cell r="H718">
            <v>2651227</v>
          </cell>
        </row>
        <row r="719">
          <cell r="A719" t="str">
            <v>04.6415</v>
          </cell>
          <cell r="B719" t="str">
            <v>04.6415</v>
          </cell>
          <cell r="D719" t="str">
            <v>Chieàu daøi coïc &lt;=12m, ñoùng thaúng - ñaát caáp II; /t/dieän coïc 35x35</v>
          </cell>
          <cell r="E719" t="str">
            <v>100 m</v>
          </cell>
          <cell r="F719">
            <v>26448870</v>
          </cell>
          <cell r="G719">
            <v>117054</v>
          </cell>
          <cell r="H719">
            <v>3040495</v>
          </cell>
        </row>
        <row r="720">
          <cell r="A720" t="str">
            <v>04.6416</v>
          </cell>
          <cell r="B720" t="str">
            <v>04.6416</v>
          </cell>
          <cell r="D720" t="str">
            <v>Chieàu daøi coïc &lt;=12m, ñoùng thaúng - ñaát caáp II; /t/dieän coïc 40x40</v>
          </cell>
          <cell r="E720" t="str">
            <v>100 m</v>
          </cell>
          <cell r="F720">
            <v>34445040</v>
          </cell>
          <cell r="G720">
            <v>133776</v>
          </cell>
          <cell r="H720">
            <v>3650698</v>
          </cell>
        </row>
        <row r="721">
          <cell r="A721" t="str">
            <v>04.6421</v>
          </cell>
          <cell r="B721" t="str">
            <v>04.6421</v>
          </cell>
          <cell r="D721" t="str">
            <v>Chieàu daøi coïc &gt;12m, ñoùng thaúng - ñaát caáp I; /t/dieän coïc 30x30</v>
          </cell>
          <cell r="E721" t="str">
            <v>100 m</v>
          </cell>
          <cell r="F721">
            <v>19477850</v>
          </cell>
          <cell r="G721">
            <v>73236</v>
          </cell>
          <cell r="H721">
            <v>2093628</v>
          </cell>
        </row>
        <row r="722">
          <cell r="A722" t="str">
            <v>04.6422</v>
          </cell>
          <cell r="B722" t="str">
            <v>04.6422</v>
          </cell>
          <cell r="D722" t="str">
            <v>Chieàu daøi coïc &gt;12m, ñoùng thaúng - ñaát caáp I; /t/dieän coïc 35x35</v>
          </cell>
          <cell r="E722" t="str">
            <v>100 m</v>
          </cell>
          <cell r="F722">
            <v>26448870</v>
          </cell>
          <cell r="G722">
            <v>85158</v>
          </cell>
          <cell r="H722">
            <v>2440813</v>
          </cell>
        </row>
        <row r="723">
          <cell r="A723" t="str">
            <v>04.6423</v>
          </cell>
          <cell r="B723" t="str">
            <v>04.6423</v>
          </cell>
          <cell r="D723" t="str">
            <v>Chieàu daøi coïc &gt;12m, ñoùng thaúng - ñaát caáp I; /t/dieän coïc 40x40</v>
          </cell>
          <cell r="E723" t="str">
            <v>100 m</v>
          </cell>
          <cell r="F723">
            <v>34445040</v>
          </cell>
          <cell r="G723">
            <v>104358</v>
          </cell>
          <cell r="H723">
            <v>2998412</v>
          </cell>
        </row>
        <row r="724">
          <cell r="A724" t="str">
            <v>04.6424</v>
          </cell>
          <cell r="B724" t="str">
            <v>04.6424</v>
          </cell>
          <cell r="D724" t="str">
            <v>Chieàu daøi coïc &gt;12m, ñoùng thaúng - ñaát caáp II; /t/dieän coïc 30x30</v>
          </cell>
          <cell r="E724" t="str">
            <v>100 m</v>
          </cell>
          <cell r="F724">
            <v>19477850</v>
          </cell>
          <cell r="G724">
            <v>88874</v>
          </cell>
          <cell r="H724">
            <v>2556541</v>
          </cell>
        </row>
        <row r="725">
          <cell r="A725" t="str">
            <v>04.6425</v>
          </cell>
          <cell r="B725" t="str">
            <v>04.6425</v>
          </cell>
          <cell r="D725" t="str">
            <v>Chieàu daøi coïc &gt;12m, ñoùng thaúng - ñaát caáp II; /t/dieän coïc 35x35</v>
          </cell>
          <cell r="E725" t="str">
            <v>100 m</v>
          </cell>
          <cell r="F725">
            <v>26448870</v>
          </cell>
          <cell r="G725">
            <v>104048</v>
          </cell>
          <cell r="H725">
            <v>2987891</v>
          </cell>
        </row>
        <row r="726">
          <cell r="A726" t="str">
            <v>04.6426</v>
          </cell>
          <cell r="B726" t="str">
            <v>04.6426</v>
          </cell>
          <cell r="D726" t="str">
            <v>Chieàu daøi coïc &gt;12m, ñoùng thaúng - ñaát caáp II; /t/dieän coïc 40x40</v>
          </cell>
          <cell r="E726" t="str">
            <v>100 m</v>
          </cell>
          <cell r="F726">
            <v>34445040</v>
          </cell>
          <cell r="G726">
            <v>125570</v>
          </cell>
          <cell r="H726">
            <v>3587574</v>
          </cell>
        </row>
        <row r="727">
          <cell r="A727" t="str">
            <v>04.7101</v>
          </cell>
          <cell r="B727" t="str">
            <v>04.7101</v>
          </cell>
          <cell r="C727" t="str">
            <v xml:space="preserve">ÑOÙNG COÏC BEÂ TOÂNG COÁT THEÙP GIA CÖÔØNG NEÀN MOÙNG COÄT TREÂN MAËT 
NÖÔÙC BAÈNG TAØU ÑOÙNG COÏC
</v>
          </cell>
          <cell r="D727" t="str">
            <v>Chieàu daøi coïc &lt;= 20m ; tieát dieän coïc 30x30</v>
          </cell>
          <cell r="E727" t="str">
            <v>100 m</v>
          </cell>
          <cell r="F727">
            <v>19573800</v>
          </cell>
          <cell r="G727">
            <v>84384</v>
          </cell>
          <cell r="H727">
            <v>5494031</v>
          </cell>
        </row>
        <row r="728">
          <cell r="A728" t="str">
            <v>04.7102</v>
          </cell>
          <cell r="B728" t="str">
            <v>04.7102</v>
          </cell>
          <cell r="C728" t="str">
            <v>Taøu ñoùng coïc &lt;= 1,8 taán</v>
          </cell>
          <cell r="D728" t="str">
            <v>Chieàu daøi coïc &lt;= 20m ; tieát dieän coïc 35x35</v>
          </cell>
          <cell r="E728" t="str">
            <v>100 m</v>
          </cell>
          <cell r="F728">
            <v>26579160</v>
          </cell>
          <cell r="G728">
            <v>93674</v>
          </cell>
          <cell r="H728">
            <v>6057305</v>
          </cell>
        </row>
        <row r="729">
          <cell r="A729" t="str">
            <v>04.7103</v>
          </cell>
          <cell r="B729" t="str">
            <v>04.7103</v>
          </cell>
          <cell r="D729" t="str">
            <v>Chieàu daøi coïc &lt;= 20m ; tieát dieän coïc 40x40</v>
          </cell>
          <cell r="E729" t="str">
            <v>100 m</v>
          </cell>
          <cell r="F729">
            <v>34614720</v>
          </cell>
          <cell r="G729">
            <v>106990</v>
          </cell>
          <cell r="H729">
            <v>7011124</v>
          </cell>
        </row>
        <row r="730">
          <cell r="A730" t="str">
            <v>04.7104</v>
          </cell>
          <cell r="B730" t="str">
            <v>04.7104</v>
          </cell>
          <cell r="D730" t="str">
            <v>Chieàu daøi coïc &gt; 20m ; tieát dieän coïc 30x30</v>
          </cell>
          <cell r="E730" t="str">
            <v>100 m</v>
          </cell>
          <cell r="F730">
            <v>19573800</v>
          </cell>
          <cell r="G730">
            <v>69520</v>
          </cell>
          <cell r="H730">
            <v>5255494</v>
          </cell>
        </row>
        <row r="731">
          <cell r="A731" t="str">
            <v>04.7105</v>
          </cell>
          <cell r="B731" t="str">
            <v>04.7105</v>
          </cell>
          <cell r="D731" t="str">
            <v>Chieàu daøi coïc &gt; 20m ; tieát dieän coïc 35x35</v>
          </cell>
          <cell r="E731" t="str">
            <v>100 m</v>
          </cell>
          <cell r="F731">
            <v>26579160</v>
          </cell>
          <cell r="G731">
            <v>83610</v>
          </cell>
          <cell r="H731">
            <v>5864182</v>
          </cell>
        </row>
        <row r="732">
          <cell r="A732" t="str">
            <v>04.7106</v>
          </cell>
          <cell r="B732" t="str">
            <v>04.7106</v>
          </cell>
          <cell r="D732" t="str">
            <v>Chieàu daøi coïc &gt; 20m ; tieát dieän coïc 40x40</v>
          </cell>
          <cell r="E732" t="str">
            <v>100 m</v>
          </cell>
          <cell r="F732">
            <v>34614720</v>
          </cell>
          <cell r="G732">
            <v>97235</v>
          </cell>
          <cell r="H732">
            <v>6675766</v>
          </cell>
        </row>
        <row r="733">
          <cell r="A733" t="str">
            <v>04.7201</v>
          </cell>
          <cell r="B733" t="str">
            <v>04.7201</v>
          </cell>
          <cell r="C733" t="str">
            <v>Taøu ñoùng coïc &gt; 1,8 - 2,5 taán</v>
          </cell>
          <cell r="D733" t="str">
            <v>Chieàu daøi coïc &lt;= 20m ; tieát dieän coïc 30x30</v>
          </cell>
          <cell r="E733" t="str">
            <v>100 m</v>
          </cell>
          <cell r="F733">
            <v>19573800</v>
          </cell>
          <cell r="G733">
            <v>82526</v>
          </cell>
          <cell r="H733">
            <v>4951150</v>
          </cell>
        </row>
        <row r="734">
          <cell r="A734" t="str">
            <v>04.7202</v>
          </cell>
          <cell r="B734" t="str">
            <v>04.7202</v>
          </cell>
          <cell r="D734" t="str">
            <v>Chieàu daøi coïc &lt;= 20m ; tieát dieän coïc 35x35</v>
          </cell>
          <cell r="E734" t="str">
            <v>100 m</v>
          </cell>
          <cell r="F734">
            <v>26579160</v>
          </cell>
          <cell r="G734">
            <v>89184</v>
          </cell>
          <cell r="H734">
            <v>5559838</v>
          </cell>
        </row>
        <row r="735">
          <cell r="A735" t="str">
            <v>04.7203</v>
          </cell>
          <cell r="B735" t="str">
            <v>04.7203</v>
          </cell>
          <cell r="D735" t="str">
            <v>Chieàu daøi coïc &lt;= 20m ; tieát dieän coïc 40x40</v>
          </cell>
          <cell r="E735" t="str">
            <v>100 m</v>
          </cell>
          <cell r="F735">
            <v>34614720</v>
          </cell>
          <cell r="G735">
            <v>103738</v>
          </cell>
          <cell r="H735">
            <v>6777213</v>
          </cell>
        </row>
        <row r="736">
          <cell r="A736" t="str">
            <v>04.7204</v>
          </cell>
          <cell r="B736" t="str">
            <v>04.7204</v>
          </cell>
          <cell r="D736" t="str">
            <v>Chieàu daøi coïc &gt; 20m ; tieát dieän coïc 30x30</v>
          </cell>
          <cell r="E736" t="str">
            <v>100 m</v>
          </cell>
          <cell r="F736">
            <v>19573800</v>
          </cell>
          <cell r="G736">
            <v>61004</v>
          </cell>
          <cell r="H736">
            <v>4579174</v>
          </cell>
        </row>
        <row r="737">
          <cell r="A737" t="str">
            <v>04.7205</v>
          </cell>
          <cell r="B737" t="str">
            <v>04.7205</v>
          </cell>
          <cell r="D737" t="str">
            <v>Chieàu daøi coïc &gt; 20m ; tieát dieän coïc 35x35</v>
          </cell>
          <cell r="E737" t="str">
            <v>100 m</v>
          </cell>
          <cell r="F737">
            <v>26579160</v>
          </cell>
          <cell r="G737">
            <v>68901</v>
          </cell>
          <cell r="H737">
            <v>5187862</v>
          </cell>
        </row>
        <row r="738">
          <cell r="A738" t="str">
            <v>04.7206</v>
          </cell>
          <cell r="B738" t="str">
            <v>04.7206</v>
          </cell>
          <cell r="D738" t="str">
            <v>Chieàu daøi coïc &gt; 20m ; tieát dieän coïc 40x40</v>
          </cell>
          <cell r="E738" t="str">
            <v>100 m</v>
          </cell>
          <cell r="F738">
            <v>34614720</v>
          </cell>
          <cell r="G738">
            <v>90732</v>
          </cell>
          <cell r="H738">
            <v>6371422</v>
          </cell>
        </row>
        <row r="739">
          <cell r="A739" t="str">
            <v>04.7301</v>
          </cell>
          <cell r="B739" t="str">
            <v>04.7301</v>
          </cell>
          <cell r="C739" t="str">
            <v>Taøu ñoùng coïc &gt; 2,5 - 3,5 taán</v>
          </cell>
          <cell r="D739" t="str">
            <v>Chieàu daøi coïc &lt;= 20m ; tieát dieän coïc 30x30</v>
          </cell>
          <cell r="E739" t="str">
            <v>100 m</v>
          </cell>
          <cell r="F739">
            <v>19573800</v>
          </cell>
          <cell r="G739">
            <v>59766</v>
          </cell>
          <cell r="H739">
            <v>4545358</v>
          </cell>
        </row>
        <row r="740">
          <cell r="A740" t="str">
            <v>04.7302</v>
          </cell>
          <cell r="B740" t="str">
            <v>04.7302</v>
          </cell>
          <cell r="D740" t="str">
            <v>Chieàu daøi coïc &lt;= 20m ; tieát dieän coïc 35x35</v>
          </cell>
          <cell r="E740" t="str">
            <v>100 m</v>
          </cell>
          <cell r="F740">
            <v>26579160</v>
          </cell>
          <cell r="G740">
            <v>69830</v>
          </cell>
          <cell r="H740">
            <v>5255494</v>
          </cell>
        </row>
        <row r="741">
          <cell r="A741" t="str">
            <v>04.7303</v>
          </cell>
          <cell r="B741" t="str">
            <v>04.7303</v>
          </cell>
          <cell r="D741" t="str">
            <v>Chieàu daøi coïc &lt;= 20m ; tieát dieän coïc 40x40</v>
          </cell>
          <cell r="E741" t="str">
            <v>100 m</v>
          </cell>
          <cell r="F741">
            <v>34614720</v>
          </cell>
          <cell r="G741">
            <v>78965</v>
          </cell>
          <cell r="H741">
            <v>5965630</v>
          </cell>
        </row>
        <row r="742">
          <cell r="A742" t="str">
            <v>04.7304</v>
          </cell>
          <cell r="B742" t="str">
            <v>04.7304</v>
          </cell>
          <cell r="D742" t="str">
            <v>Chieàu daøi coïc &gt; 20m ; tieát dieän coïc 30x30</v>
          </cell>
          <cell r="E742" t="str">
            <v>100 m</v>
          </cell>
          <cell r="F742">
            <v>19573800</v>
          </cell>
          <cell r="G742">
            <v>37624</v>
          </cell>
          <cell r="H742">
            <v>4545358</v>
          </cell>
        </row>
        <row r="743">
          <cell r="A743" t="str">
            <v>04.7305</v>
          </cell>
          <cell r="B743" t="str">
            <v>04.7305</v>
          </cell>
          <cell r="D743" t="str">
            <v>Chieàu daøi coïc &gt; 20m ; tieát dieän coïc 35x35</v>
          </cell>
          <cell r="E743" t="str">
            <v>100 m</v>
          </cell>
          <cell r="F743">
            <v>26579160</v>
          </cell>
          <cell r="G743">
            <v>64720</v>
          </cell>
          <cell r="H743">
            <v>4883518</v>
          </cell>
        </row>
        <row r="744">
          <cell r="A744" t="str">
            <v>04.7306</v>
          </cell>
          <cell r="B744" t="str">
            <v>04.7306</v>
          </cell>
          <cell r="D744" t="str">
            <v>Chieàu daøi coïc &gt; 20m ; tieát dieän coïc 40x40</v>
          </cell>
          <cell r="E744" t="str">
            <v>100 m</v>
          </cell>
          <cell r="F744">
            <v>34614720</v>
          </cell>
          <cell r="G744">
            <v>76642</v>
          </cell>
          <cell r="H744">
            <v>5728918</v>
          </cell>
        </row>
        <row r="745">
          <cell r="A745" t="str">
            <v>04.8000</v>
          </cell>
          <cell r="B745" t="str">
            <v>04.8000</v>
          </cell>
          <cell r="C745" t="str">
            <v>PHAÙ ÑAÀU COÏC BEÂ TOÂNG COÁT THEÙP</v>
          </cell>
          <cell r="D745" t="str">
            <v>Phaù ñaàu coïc beâ toâng coát theùp</v>
          </cell>
          <cell r="E745" t="str">
            <v>m3</v>
          </cell>
          <cell r="G745">
            <v>107130</v>
          </cell>
        </row>
        <row r="746">
          <cell r="A746" t="str">
            <v>04.9001</v>
          </cell>
          <cell r="B746" t="str">
            <v>04.9001</v>
          </cell>
          <cell r="C746" t="str">
            <v>QUEÙT NHÖÏA BITUM MOÙNG COÄT</v>
          </cell>
          <cell r="D746" t="str">
            <v>Queùt nhöïa bi tum noùng moät nöôùc</v>
          </cell>
          <cell r="E746" t="str">
            <v>10m2</v>
          </cell>
          <cell r="F746">
            <v>58492</v>
          </cell>
          <cell r="G746">
            <v>10838</v>
          </cell>
        </row>
        <row r="747">
          <cell r="A747" t="str">
            <v>04.9002</v>
          </cell>
          <cell r="B747" t="str">
            <v>04.9002</v>
          </cell>
          <cell r="D747" t="str">
            <v>Queùt nhöïa bi tum noùng hai nöôùc</v>
          </cell>
          <cell r="E747" t="str">
            <v>10m2</v>
          </cell>
          <cell r="F747">
            <v>87738</v>
          </cell>
          <cell r="G747">
            <v>16257</v>
          </cell>
        </row>
        <row r="748">
          <cell r="A748" t="str">
            <v>04.9003</v>
          </cell>
          <cell r="B748" t="str">
            <v>04.9003</v>
          </cell>
          <cell r="D748" t="str">
            <v>Queùt nhöïa bi tum nguoäi moät nöôùc</v>
          </cell>
          <cell r="E748" t="str">
            <v>10m2</v>
          </cell>
          <cell r="F748">
            <v>27205</v>
          </cell>
          <cell r="G748">
            <v>1858</v>
          </cell>
        </row>
        <row r="749">
          <cell r="A749" t="str">
            <v>04.9004</v>
          </cell>
          <cell r="B749" t="str">
            <v>04.9004</v>
          </cell>
          <cell r="D749" t="str">
            <v>Queùt nhöïa bi tum nguoäi hai nöôùc</v>
          </cell>
          <cell r="E749" t="str">
            <v>10m2</v>
          </cell>
          <cell r="F749">
            <v>41683</v>
          </cell>
          <cell r="G749">
            <v>2787</v>
          </cell>
        </row>
        <row r="750">
          <cell r="A750" t="str">
            <v>05.1000</v>
          </cell>
          <cell r="B750" t="str">
            <v>05.1000</v>
          </cell>
          <cell r="C750" t="str">
            <v>PHAÂN LOAÏI COÄT THEÙP NHAÄP NGOAÏI</v>
          </cell>
          <cell r="D750" t="str">
            <v>Choïn vaø phaân loaïi coät theùp</v>
          </cell>
          <cell r="E750" t="str">
            <v>Taán</v>
          </cell>
          <cell r="G750">
            <v>32502</v>
          </cell>
          <cell r="H750">
            <v>4472</v>
          </cell>
        </row>
        <row r="751">
          <cell r="A751" t="str">
            <v>05.2001</v>
          </cell>
          <cell r="B751" t="str">
            <v>05.2001</v>
          </cell>
          <cell r="C751" t="str">
            <v>LAÉP RAÙP COÄT THEÙP BAÈNG THUÛ COÂNG</v>
          </cell>
          <cell r="D751" t="str">
            <v>Troïng löôïng coät &lt;= 5 taán</v>
          </cell>
          <cell r="E751" t="str">
            <v>Taán</v>
          </cell>
          <cell r="F751">
            <v>15082</v>
          </cell>
          <cell r="G751">
            <v>115382</v>
          </cell>
        </row>
        <row r="752">
          <cell r="A752" t="str">
            <v>05.2002</v>
          </cell>
          <cell r="B752" t="str">
            <v>05.2002</v>
          </cell>
          <cell r="C752" t="str">
            <v>Laép töøng chi tieát</v>
          </cell>
          <cell r="D752" t="str">
            <v>Troïng löôïng coät &lt;= 15 taán</v>
          </cell>
          <cell r="E752" t="str">
            <v>Taán</v>
          </cell>
          <cell r="F752">
            <v>15082</v>
          </cell>
          <cell r="G752">
            <v>104006</v>
          </cell>
        </row>
        <row r="753">
          <cell r="A753" t="str">
            <v>05.2003</v>
          </cell>
          <cell r="B753" t="str">
            <v>05.2003</v>
          </cell>
          <cell r="D753" t="str">
            <v>Troïng löôïng coät &lt;= 30 taán</v>
          </cell>
          <cell r="E753" t="str">
            <v>Taán</v>
          </cell>
          <cell r="F753">
            <v>15082</v>
          </cell>
          <cell r="G753">
            <v>99131</v>
          </cell>
        </row>
        <row r="754">
          <cell r="A754" t="str">
            <v>05.2004</v>
          </cell>
          <cell r="B754" t="str">
            <v>05.2004</v>
          </cell>
          <cell r="D754" t="str">
            <v>Troïng löôïng coät &gt; 30 taán</v>
          </cell>
          <cell r="E754" t="str">
            <v>Taán</v>
          </cell>
          <cell r="F754">
            <v>15082</v>
          </cell>
          <cell r="G754">
            <v>93931</v>
          </cell>
        </row>
        <row r="755">
          <cell r="A755" t="str">
            <v>05.2011</v>
          </cell>
          <cell r="B755" t="str">
            <v>05.2011</v>
          </cell>
          <cell r="C755" t="str">
            <v>Laép töøng ñoaïn</v>
          </cell>
          <cell r="D755" t="str">
            <v>Troïng löôïng coät &lt;= 5 taán</v>
          </cell>
          <cell r="E755" t="str">
            <v>Taán</v>
          </cell>
          <cell r="F755">
            <v>15082</v>
          </cell>
          <cell r="G755">
            <v>54278</v>
          </cell>
        </row>
        <row r="756">
          <cell r="A756" t="str">
            <v>05.2012</v>
          </cell>
          <cell r="B756" t="str">
            <v>05.2012</v>
          </cell>
          <cell r="D756" t="str">
            <v>Troïng löôïng coät &lt;= 15 taán</v>
          </cell>
          <cell r="E756" t="str">
            <v>Taán</v>
          </cell>
          <cell r="F756">
            <v>15082</v>
          </cell>
          <cell r="G756">
            <v>51353</v>
          </cell>
        </row>
        <row r="757">
          <cell r="A757" t="str">
            <v>05.2013</v>
          </cell>
          <cell r="B757" t="str">
            <v>05.2013</v>
          </cell>
          <cell r="D757" t="str">
            <v>Troïng löôïng coät &lt;= 30 taán</v>
          </cell>
          <cell r="E757" t="str">
            <v>Taán</v>
          </cell>
          <cell r="F757">
            <v>15082</v>
          </cell>
          <cell r="G757">
            <v>48428</v>
          </cell>
        </row>
        <row r="758">
          <cell r="A758" t="str">
            <v>05.2014</v>
          </cell>
          <cell r="B758" t="str">
            <v>05.2014</v>
          </cell>
          <cell r="D758" t="str">
            <v>Troïng löôïng coät &gt; 30 taán</v>
          </cell>
          <cell r="E758" t="str">
            <v>Taán</v>
          </cell>
          <cell r="F758">
            <v>15082</v>
          </cell>
          <cell r="G758">
            <v>45665</v>
          </cell>
        </row>
        <row r="759">
          <cell r="A759" t="str">
            <v>05.3101</v>
          </cell>
          <cell r="B759" t="str">
            <v>05.3101</v>
          </cell>
          <cell r="C759" t="str">
            <v>DÖÏNG COÄT THEÙP ÑAÕ LAÉP SAÜN</v>
          </cell>
          <cell r="D759" t="str">
            <v>Chieàu cao coät &lt;= 15m</v>
          </cell>
          <cell r="E759" t="str">
            <v>Coät</v>
          </cell>
          <cell r="F759">
            <v>111935</v>
          </cell>
          <cell r="G759">
            <v>236895</v>
          </cell>
        </row>
        <row r="760">
          <cell r="A760" t="str">
            <v>05.3102</v>
          </cell>
          <cell r="B760" t="str">
            <v>05.3102</v>
          </cell>
          <cell r="C760" t="str">
            <v>Laép raùp coät theùp baèng thuû coâng</v>
          </cell>
          <cell r="D760" t="str">
            <v>Chieàu cao coät &lt;= 25m</v>
          </cell>
          <cell r="E760" t="str">
            <v>Coät</v>
          </cell>
          <cell r="F760">
            <v>149246</v>
          </cell>
          <cell r="G760">
            <v>430591</v>
          </cell>
        </row>
        <row r="761">
          <cell r="A761" t="str">
            <v>05.3103</v>
          </cell>
          <cell r="B761" t="str">
            <v>05.3103</v>
          </cell>
          <cell r="D761" t="str">
            <v>Chieàu cao coät &lt;= 35m</v>
          </cell>
          <cell r="E761" t="str">
            <v>Coät</v>
          </cell>
          <cell r="F761">
            <v>149246</v>
          </cell>
          <cell r="G761">
            <v>529065</v>
          </cell>
        </row>
        <row r="762">
          <cell r="A762" t="str">
            <v>05.3104</v>
          </cell>
          <cell r="B762" t="str">
            <v>05.3104</v>
          </cell>
          <cell r="D762" t="str">
            <v>Chieàu cao coät &lt;= 45m</v>
          </cell>
          <cell r="E762" t="str">
            <v>Coät</v>
          </cell>
          <cell r="F762">
            <v>223870</v>
          </cell>
          <cell r="G762">
            <v>898497</v>
          </cell>
        </row>
        <row r="763">
          <cell r="A763" t="str">
            <v>05.3105</v>
          </cell>
          <cell r="B763" t="str">
            <v>05.3105</v>
          </cell>
          <cell r="D763" t="str">
            <v>Chieàu cao coät &lt;= 50m</v>
          </cell>
          <cell r="E763" t="str">
            <v>Coät</v>
          </cell>
          <cell r="F763">
            <v>298493</v>
          </cell>
          <cell r="G763">
            <v>1599582</v>
          </cell>
        </row>
        <row r="764">
          <cell r="A764" t="str">
            <v>05.3212</v>
          </cell>
          <cell r="B764" t="str">
            <v>05.3212</v>
          </cell>
          <cell r="C764" t="str">
            <v>Laép raùp coät theùp baèng thuû coâng keát hôïp cô giôùi</v>
          </cell>
          <cell r="D764" t="str">
            <v>Baèng maùy keùo 100CV ; Chieàu cao coät &lt;= 25m</v>
          </cell>
          <cell r="E764" t="str">
            <v>Coät</v>
          </cell>
          <cell r="F764">
            <v>149246</v>
          </cell>
          <cell r="G764">
            <v>322982</v>
          </cell>
          <cell r="H764">
            <v>194764</v>
          </cell>
        </row>
        <row r="765">
          <cell r="A765" t="str">
            <v>05.3213</v>
          </cell>
          <cell r="B765" t="str">
            <v>05.3213</v>
          </cell>
          <cell r="D765" t="str">
            <v>Baèng maùy keùo 100CV ; Chieàu cao coät &lt;= 35m</v>
          </cell>
          <cell r="E765" t="str">
            <v>Coät</v>
          </cell>
          <cell r="F765">
            <v>149246</v>
          </cell>
          <cell r="G765">
            <v>396838</v>
          </cell>
          <cell r="H765">
            <v>324607</v>
          </cell>
        </row>
        <row r="766">
          <cell r="A766" t="str">
            <v>05.3214</v>
          </cell>
          <cell r="B766" t="str">
            <v>05.3214</v>
          </cell>
          <cell r="D766" t="str">
            <v>Baèng maùy keùo 100CV ; Chieàu cao coät &lt;= 45m</v>
          </cell>
          <cell r="E766" t="str">
            <v>Coät</v>
          </cell>
          <cell r="F766">
            <v>223870</v>
          </cell>
          <cell r="G766">
            <v>673834</v>
          </cell>
          <cell r="H766">
            <v>454449</v>
          </cell>
        </row>
        <row r="767">
          <cell r="A767" t="str">
            <v>05.3215</v>
          </cell>
          <cell r="B767" t="str">
            <v>05.3215</v>
          </cell>
          <cell r="D767" t="str">
            <v>Baèng maùy keùo 100CV ; Chieàu cao coät &lt;= 50m</v>
          </cell>
          <cell r="E767" t="str">
            <v>Coät</v>
          </cell>
          <cell r="F767">
            <v>298493</v>
          </cell>
          <cell r="G767">
            <v>1199648</v>
          </cell>
          <cell r="H767">
            <v>649213</v>
          </cell>
        </row>
        <row r="768">
          <cell r="A768" t="str">
            <v>05.3221</v>
          </cell>
          <cell r="B768" t="str">
            <v>05.3221</v>
          </cell>
          <cell r="D768" t="str">
            <v>Baèng caàn truïc 10 taán ; Chieàu cao coät &lt;= 15m</v>
          </cell>
          <cell r="E768" t="str">
            <v>Coät</v>
          </cell>
          <cell r="F768">
            <v>111935</v>
          </cell>
          <cell r="G768">
            <v>164278</v>
          </cell>
          <cell r="H768">
            <v>74875</v>
          </cell>
        </row>
        <row r="769">
          <cell r="A769" t="str">
            <v>05.3222</v>
          </cell>
          <cell r="B769" t="str">
            <v>05.3222</v>
          </cell>
          <cell r="D769" t="str">
            <v>Baèng caàn truïc 10 taán ; Chieàu cao coät &lt;= 25m</v>
          </cell>
          <cell r="E769" t="str">
            <v>Coät</v>
          </cell>
          <cell r="F769">
            <v>149246</v>
          </cell>
          <cell r="G769">
            <v>306879</v>
          </cell>
          <cell r="H769">
            <v>149750</v>
          </cell>
        </row>
        <row r="770">
          <cell r="A770" t="str">
            <v>05.3223</v>
          </cell>
          <cell r="B770" t="str">
            <v>05.3223</v>
          </cell>
          <cell r="D770" t="str">
            <v>Baèng caàn truïc 10 taán ; Chieàu cao coät &lt;= 35m</v>
          </cell>
          <cell r="E770" t="str">
            <v>Coät</v>
          </cell>
          <cell r="F770">
            <v>149246</v>
          </cell>
          <cell r="G770">
            <v>377019</v>
          </cell>
          <cell r="H770">
            <v>249584</v>
          </cell>
        </row>
        <row r="771">
          <cell r="A771" t="str">
            <v>05.3224</v>
          </cell>
          <cell r="B771" t="str">
            <v>05.3224</v>
          </cell>
          <cell r="D771" t="str">
            <v>Baèng caàn truïc 10 taán ; Chieàu cao coät &lt;= 45m</v>
          </cell>
          <cell r="E771" t="str">
            <v>Coät</v>
          </cell>
          <cell r="F771">
            <v>223870</v>
          </cell>
          <cell r="G771">
            <v>640081</v>
          </cell>
          <cell r="H771">
            <v>349418</v>
          </cell>
        </row>
        <row r="772">
          <cell r="A772" t="str">
            <v>05.3225</v>
          </cell>
          <cell r="B772" t="str">
            <v>05.3225</v>
          </cell>
          <cell r="D772" t="str">
            <v>Baèng caàn truïc 10 taán ; Chieàu cao coät &lt;= 50m</v>
          </cell>
          <cell r="E772" t="str">
            <v>Coät</v>
          </cell>
          <cell r="F772">
            <v>298493</v>
          </cell>
          <cell r="G772">
            <v>1139727</v>
          </cell>
          <cell r="H772">
            <v>499168</v>
          </cell>
        </row>
        <row r="773">
          <cell r="A773" t="str">
            <v>05.4101</v>
          </cell>
          <cell r="B773" t="str">
            <v>05.4101</v>
          </cell>
          <cell r="C773" t="str">
            <v>VÖØA LAÉP VÖØA DÖÏNG COÄT THEÙP</v>
          </cell>
          <cell r="D773" t="str">
            <v>Vöøa laép vöøa döïng baèng thuû coâng ; chieàu cao coät &lt;= 15m</v>
          </cell>
          <cell r="E773" t="str">
            <v>Taán</v>
          </cell>
          <cell r="F773">
            <v>5359</v>
          </cell>
          <cell r="G773">
            <v>183473</v>
          </cell>
        </row>
        <row r="774">
          <cell r="A774" t="str">
            <v>05.4102</v>
          </cell>
          <cell r="B774" t="str">
            <v>05.4102</v>
          </cell>
          <cell r="D774" t="str">
            <v>Vöøa laép vöøa döïng baèng thuû coâng ; chieàu cao coät &lt;= 25m</v>
          </cell>
          <cell r="E774" t="str">
            <v>Taán</v>
          </cell>
          <cell r="F774">
            <v>12217</v>
          </cell>
          <cell r="G774">
            <v>201837</v>
          </cell>
        </row>
        <row r="775">
          <cell r="A775" t="str">
            <v>05.4103</v>
          </cell>
          <cell r="B775" t="str">
            <v>05.4103</v>
          </cell>
          <cell r="D775" t="str">
            <v>Vöøa laép vöøa döïng baèng thuû coâng ; chieàu cao coät &lt;= 40m</v>
          </cell>
          <cell r="E775" t="str">
            <v>Taán</v>
          </cell>
          <cell r="F775">
            <v>12860</v>
          </cell>
          <cell r="G775">
            <v>232064</v>
          </cell>
        </row>
        <row r="776">
          <cell r="A776" t="str">
            <v>05.4104</v>
          </cell>
          <cell r="B776" t="str">
            <v>05.4104</v>
          </cell>
          <cell r="D776" t="str">
            <v>Vöøa laép vöøa döïng baèng thuû coâng ; chieàu cao coät &lt;= 55m</v>
          </cell>
          <cell r="E776" t="str">
            <v>Taán</v>
          </cell>
          <cell r="F776">
            <v>15646</v>
          </cell>
          <cell r="G776">
            <v>266841</v>
          </cell>
        </row>
        <row r="777">
          <cell r="A777" t="str">
            <v>05.4105</v>
          </cell>
          <cell r="B777" t="str">
            <v>05.4105</v>
          </cell>
          <cell r="D777" t="str">
            <v>Vöøa laép vöøa döïng baèng thuû coâng ; chieàu cao coät &lt;= 70m</v>
          </cell>
          <cell r="E777" t="str">
            <v>Taán</v>
          </cell>
          <cell r="F777">
            <v>16289</v>
          </cell>
          <cell r="G777">
            <v>307143</v>
          </cell>
        </row>
        <row r="778">
          <cell r="A778" t="str">
            <v>05.4106</v>
          </cell>
          <cell r="B778" t="str">
            <v>05.4106</v>
          </cell>
          <cell r="D778" t="str">
            <v>Vöøa laép vöøa döïng baèng thuû coâng ; chieàu cao coät &lt;= 85m</v>
          </cell>
          <cell r="E778" t="str">
            <v>Taán</v>
          </cell>
          <cell r="F778">
            <v>16932</v>
          </cell>
          <cell r="G778">
            <v>352808</v>
          </cell>
        </row>
        <row r="779">
          <cell r="A779" t="str">
            <v>05.4107</v>
          </cell>
          <cell r="B779" t="str">
            <v>05.4107</v>
          </cell>
          <cell r="D779" t="str">
            <v>Vöøa laép vöøa döïng baèng thuû coâng ; chieàu cao coät &lt;= 100m</v>
          </cell>
          <cell r="E779" t="str">
            <v>Taán</v>
          </cell>
          <cell r="F779">
            <v>16932</v>
          </cell>
          <cell r="G779">
            <v>405786</v>
          </cell>
        </row>
        <row r="780">
          <cell r="A780" t="str">
            <v>05.4201</v>
          </cell>
          <cell r="B780" t="str">
            <v>05.4201</v>
          </cell>
          <cell r="D780" t="str">
            <v>Vöøa laép vöøa döïng baèng thuû coâng + c/g ; chieàu cao coät &lt;= 15m</v>
          </cell>
          <cell r="E780" t="str">
            <v>Taán</v>
          </cell>
          <cell r="F780">
            <v>5359</v>
          </cell>
          <cell r="G780">
            <v>146746</v>
          </cell>
          <cell r="H780">
            <v>6878</v>
          </cell>
        </row>
        <row r="781">
          <cell r="A781" t="str">
            <v>05.4202</v>
          </cell>
          <cell r="B781" t="str">
            <v>05.4202</v>
          </cell>
          <cell r="D781" t="str">
            <v>Vöøa laép vöøa döïng baèng thuû coâng + c/g ; chieàu cao coät &lt;= 25m</v>
          </cell>
          <cell r="E781" t="str">
            <v>Taán</v>
          </cell>
          <cell r="F781">
            <v>8788</v>
          </cell>
          <cell r="G781">
            <v>161534</v>
          </cell>
          <cell r="H781">
            <v>6878</v>
          </cell>
        </row>
        <row r="782">
          <cell r="A782" t="str">
            <v>05.4203</v>
          </cell>
          <cell r="B782" t="str">
            <v>05.4203</v>
          </cell>
          <cell r="D782" t="str">
            <v>Vöøa laép vöøa döïng baèng thuû coâng + c/g ; chieàu cao coät &lt;= 40m</v>
          </cell>
          <cell r="E782" t="str">
            <v>Taán</v>
          </cell>
          <cell r="F782">
            <v>10718</v>
          </cell>
          <cell r="G782">
            <v>185586</v>
          </cell>
          <cell r="H782">
            <v>9171</v>
          </cell>
        </row>
        <row r="783">
          <cell r="A783" t="str">
            <v>05.4204</v>
          </cell>
          <cell r="B783" t="str">
            <v>05.4204</v>
          </cell>
          <cell r="D783" t="str">
            <v>Vöøa laép vöøa döïng baèng thuû coâng + c/g ; chieàu cao coät &lt;= 55m</v>
          </cell>
          <cell r="E783" t="str">
            <v>Taán</v>
          </cell>
          <cell r="F783">
            <v>15646</v>
          </cell>
          <cell r="G783">
            <v>213538</v>
          </cell>
          <cell r="H783">
            <v>11464</v>
          </cell>
        </row>
        <row r="784">
          <cell r="A784" t="str">
            <v>05.4205</v>
          </cell>
          <cell r="B784" t="str">
            <v>05.4205</v>
          </cell>
          <cell r="D784" t="str">
            <v>Vöøa laép vöøa döïng baèng thuû coâng + c/g ; chieàu cao coät &lt;= 70m</v>
          </cell>
          <cell r="E784" t="str">
            <v>Taán</v>
          </cell>
          <cell r="F784">
            <v>16289</v>
          </cell>
          <cell r="G784">
            <v>245714</v>
          </cell>
          <cell r="H784">
            <v>11464</v>
          </cell>
        </row>
        <row r="785">
          <cell r="A785" t="str">
            <v>05.4206</v>
          </cell>
          <cell r="B785" t="str">
            <v>05.4206</v>
          </cell>
          <cell r="D785" t="str">
            <v>Vöøa laép vöøa döïng baèng thuû coâng + c/g ; chieàu cao coät &lt;= 85m</v>
          </cell>
          <cell r="E785" t="str">
            <v>Taán</v>
          </cell>
          <cell r="F785">
            <v>16932</v>
          </cell>
          <cell r="G785">
            <v>282279</v>
          </cell>
          <cell r="H785">
            <v>13757</v>
          </cell>
        </row>
        <row r="786">
          <cell r="A786" t="str">
            <v>05.4207</v>
          </cell>
          <cell r="B786" t="str">
            <v>05.4207</v>
          </cell>
          <cell r="D786" t="str">
            <v>Vöøa laép vöøa döïng baèng thuû coâng + c/g ; chieàu cao coät &lt;= 100m</v>
          </cell>
          <cell r="E786" t="str">
            <v>Taán</v>
          </cell>
          <cell r="F786">
            <v>16932</v>
          </cell>
          <cell r="G786">
            <v>324694</v>
          </cell>
          <cell r="H786">
            <v>18342</v>
          </cell>
        </row>
        <row r="787">
          <cell r="A787" t="str">
            <v>05.5101</v>
          </cell>
          <cell r="B787" t="str">
            <v>05.5101</v>
          </cell>
          <cell r="C787" t="str">
            <v>NOÁI COÄT BEÂ TOÂNG BAÈNG MAËT BÍCH</v>
          </cell>
          <cell r="D787" t="str">
            <v>Noái coät beâ toâng caùc loaïi; ñòa hình bình thöôøng</v>
          </cell>
          <cell r="E787" t="str">
            <v>Moái</v>
          </cell>
          <cell r="F787">
            <v>12573</v>
          </cell>
          <cell r="G787">
            <v>48753</v>
          </cell>
        </row>
        <row r="788">
          <cell r="A788" t="str">
            <v>05.5102</v>
          </cell>
          <cell r="B788" t="str">
            <v>05.5102</v>
          </cell>
          <cell r="D788" t="str">
            <v>Noái coät beâ toâng caùc loaïi; ñòa hình söôøn ñoài</v>
          </cell>
          <cell r="E788" t="str">
            <v>Moái</v>
          </cell>
          <cell r="F788">
            <v>12573</v>
          </cell>
          <cell r="G788">
            <v>51190</v>
          </cell>
        </row>
        <row r="789">
          <cell r="A789" t="str">
            <v>05.5103</v>
          </cell>
          <cell r="B789" t="str">
            <v>05.5103</v>
          </cell>
          <cell r="D789" t="str">
            <v>Noái coät beâ toâng caùc loaïi; ñòa hình sình laày</v>
          </cell>
          <cell r="E789" t="str">
            <v>Moái</v>
          </cell>
          <cell r="F789">
            <v>34960</v>
          </cell>
          <cell r="G789">
            <v>58503</v>
          </cell>
        </row>
        <row r="790">
          <cell r="A790" t="str">
            <v>05.5211</v>
          </cell>
          <cell r="B790" t="str">
            <v>05.5211</v>
          </cell>
          <cell r="C790" t="str">
            <v>DÖÏNG COÄT BEÂ TOÂNG</v>
          </cell>
          <cell r="D790" t="str">
            <v>Döïng coät baèng thuû coâng ; chieàu cao coät &lt;= 8m</v>
          </cell>
          <cell r="E790" t="str">
            <v>Coät</v>
          </cell>
          <cell r="F790">
            <v>20790</v>
          </cell>
          <cell r="G790">
            <v>74917</v>
          </cell>
        </row>
        <row r="791">
          <cell r="A791" t="str">
            <v>05.5212</v>
          </cell>
          <cell r="B791" t="str">
            <v>05.5212</v>
          </cell>
          <cell r="D791" t="str">
            <v>Döïng coät baèng thuû coâng ; chieàu cao coät &lt;= 10m</v>
          </cell>
          <cell r="E791" t="str">
            <v>Coät</v>
          </cell>
          <cell r="F791">
            <v>20790</v>
          </cell>
          <cell r="G791">
            <v>80605</v>
          </cell>
        </row>
        <row r="792">
          <cell r="A792" t="str">
            <v>05.5213</v>
          </cell>
          <cell r="B792" t="str">
            <v>05.5213</v>
          </cell>
          <cell r="D792" t="str">
            <v>Döïng coät baèng thuû coâng ; chieàu cao coät &lt;= 12m</v>
          </cell>
          <cell r="E792" t="str">
            <v>Coät</v>
          </cell>
          <cell r="F792">
            <v>20790</v>
          </cell>
          <cell r="G792">
            <v>86293</v>
          </cell>
        </row>
        <row r="793">
          <cell r="A793" t="str">
            <v>05.5214</v>
          </cell>
          <cell r="B793" t="str">
            <v>05.5214</v>
          </cell>
          <cell r="D793" t="str">
            <v>Döïng coät baèng thuû coâng ; chieàu cao coät &lt;= 14m</v>
          </cell>
          <cell r="E793" t="str">
            <v>Coät</v>
          </cell>
          <cell r="F793">
            <v>20790</v>
          </cell>
          <cell r="G793">
            <v>107419</v>
          </cell>
        </row>
        <row r="794">
          <cell r="A794" t="str">
            <v>05.5215</v>
          </cell>
          <cell r="B794" t="str">
            <v>05.5215</v>
          </cell>
          <cell r="D794" t="str">
            <v>Döïng coät baèng thuû coâng ; chieàu cao coät &lt;= 16m</v>
          </cell>
          <cell r="E794" t="str">
            <v>Coät</v>
          </cell>
          <cell r="F794">
            <v>24448</v>
          </cell>
          <cell r="G794">
            <v>116844</v>
          </cell>
        </row>
        <row r="795">
          <cell r="A795" t="str">
            <v>05.5216</v>
          </cell>
          <cell r="B795" t="str">
            <v>05.5216</v>
          </cell>
          <cell r="D795" t="str">
            <v>Döïng coät baèng thuû coâng ; chieàu cao coät &lt;= 18m</v>
          </cell>
          <cell r="E795" t="str">
            <v>Coät</v>
          </cell>
          <cell r="F795">
            <v>24448</v>
          </cell>
          <cell r="G795">
            <v>152271</v>
          </cell>
        </row>
        <row r="796">
          <cell r="A796" t="str">
            <v>05.5217</v>
          </cell>
          <cell r="B796" t="str">
            <v>05.5217</v>
          </cell>
          <cell r="D796" t="str">
            <v>Döïng coät baèng thuû coâng ; chieàu cao coät &lt;= 20m</v>
          </cell>
          <cell r="E796" t="str">
            <v>Coät</v>
          </cell>
          <cell r="F796">
            <v>24448</v>
          </cell>
          <cell r="G796">
            <v>177460</v>
          </cell>
        </row>
        <row r="797">
          <cell r="A797" t="str">
            <v>05.5218</v>
          </cell>
          <cell r="B797" t="str">
            <v>05.5218</v>
          </cell>
          <cell r="D797" t="str">
            <v>Döïng coät baèng thuû coâng ; chieàu cao coät &gt; 20m</v>
          </cell>
          <cell r="E797" t="str">
            <v>Coät</v>
          </cell>
          <cell r="F797">
            <v>24448</v>
          </cell>
          <cell r="G797">
            <v>193711</v>
          </cell>
        </row>
        <row r="798">
          <cell r="A798" t="str">
            <v>05.5221</v>
          </cell>
          <cell r="B798" t="str">
            <v>05.5221</v>
          </cell>
          <cell r="D798" t="str">
            <v>Döïng thuû coâng + c/g ; chieàu cao coät &lt;= 8m (baèng caàn truïc)</v>
          </cell>
          <cell r="E798" t="str">
            <v>Coät</v>
          </cell>
          <cell r="F798">
            <v>20790</v>
          </cell>
          <cell r="G798">
            <v>30064</v>
          </cell>
          <cell r="H798">
            <v>43677</v>
          </cell>
        </row>
        <row r="799">
          <cell r="A799" t="str">
            <v>05.5222</v>
          </cell>
          <cell r="B799" t="str">
            <v>05.5222</v>
          </cell>
          <cell r="D799" t="str">
            <v>Döïng thuû coâng + c/g ; chieàu cao coät &lt;= 10m (baèng caàn truïc)</v>
          </cell>
          <cell r="E799" t="str">
            <v>Coät</v>
          </cell>
          <cell r="F799">
            <v>20790</v>
          </cell>
          <cell r="G799">
            <v>32177</v>
          </cell>
          <cell r="H799">
            <v>43677</v>
          </cell>
        </row>
        <row r="800">
          <cell r="A800" t="str">
            <v>05.5223</v>
          </cell>
          <cell r="B800" t="str">
            <v>05.5223</v>
          </cell>
          <cell r="D800" t="str">
            <v>Döïng thuû coâng + c/g ; chieàu cao coät &lt;= 12m (baèng caàn truïc)</v>
          </cell>
          <cell r="E800" t="str">
            <v>Coät</v>
          </cell>
          <cell r="F800">
            <v>20790</v>
          </cell>
          <cell r="G800">
            <v>34452</v>
          </cell>
          <cell r="H800">
            <v>62396</v>
          </cell>
        </row>
        <row r="801">
          <cell r="A801" t="str">
            <v>05.5224</v>
          </cell>
          <cell r="B801" t="str">
            <v>05.5224</v>
          </cell>
          <cell r="D801" t="str">
            <v>Döïng thuû coâng + c/g ; chieàu cao coät &lt;= 14m (baèng caàn truïc)</v>
          </cell>
          <cell r="E801" t="str">
            <v>Coät</v>
          </cell>
          <cell r="F801">
            <v>20790</v>
          </cell>
          <cell r="G801">
            <v>42903</v>
          </cell>
          <cell r="H801">
            <v>62396</v>
          </cell>
        </row>
        <row r="802">
          <cell r="A802" t="str">
            <v>05.5225</v>
          </cell>
          <cell r="B802" t="str">
            <v>05.5225</v>
          </cell>
          <cell r="D802" t="str">
            <v>Döïng thuû coâng + c/g ; chieàu cao coät &lt;= 16m (baèng caàn truïc)</v>
          </cell>
          <cell r="E802" t="str">
            <v>Coät</v>
          </cell>
          <cell r="F802">
            <v>24448</v>
          </cell>
          <cell r="G802">
            <v>46803</v>
          </cell>
          <cell r="H802">
            <v>87354</v>
          </cell>
        </row>
        <row r="803">
          <cell r="A803" t="str">
            <v>05.5226</v>
          </cell>
          <cell r="B803" t="str">
            <v>05.5226</v>
          </cell>
          <cell r="D803" t="str">
            <v>Döïng thuû coâng + c/g ; chieàu cao coät &lt;= 18m (baèng caàn truïc)</v>
          </cell>
          <cell r="E803" t="str">
            <v>Coät</v>
          </cell>
          <cell r="F803">
            <v>24448</v>
          </cell>
          <cell r="G803">
            <v>60941</v>
          </cell>
          <cell r="H803">
            <v>87354</v>
          </cell>
        </row>
        <row r="804">
          <cell r="A804" t="str">
            <v>05.5227</v>
          </cell>
          <cell r="B804" t="str">
            <v>05.5227</v>
          </cell>
          <cell r="D804" t="str">
            <v>Döïng thuû coâng + c/g ; chieàu cao coät &lt;= 20m (baèng caàn truïc)</v>
          </cell>
          <cell r="E804" t="str">
            <v>Coät</v>
          </cell>
          <cell r="F804">
            <v>24448</v>
          </cell>
          <cell r="G804">
            <v>71017</v>
          </cell>
          <cell r="H804">
            <v>124792</v>
          </cell>
        </row>
        <row r="805">
          <cell r="A805" t="str">
            <v>05.5228</v>
          </cell>
          <cell r="B805" t="str">
            <v>05.5228</v>
          </cell>
          <cell r="D805" t="str">
            <v>Döïng thuû coâng + c/g ; chieàu cao coät &gt; 20m (baèng caàn truïc)</v>
          </cell>
          <cell r="E805" t="str">
            <v>Coät</v>
          </cell>
          <cell r="F805">
            <v>24448</v>
          </cell>
          <cell r="G805">
            <v>77517</v>
          </cell>
          <cell r="H805">
            <v>124792</v>
          </cell>
        </row>
        <row r="806">
          <cell r="A806" t="str">
            <v>05.5235</v>
          </cell>
          <cell r="B806" t="str">
            <v>05.5235</v>
          </cell>
          <cell r="D806" t="str">
            <v>Döïng thuû coâng + c/g ; chieàu cao coät &lt;= 16m (baèng maùy keùo)</v>
          </cell>
          <cell r="E806" t="str">
            <v>Coät</v>
          </cell>
          <cell r="F806">
            <v>24448</v>
          </cell>
          <cell r="G806">
            <v>52653</v>
          </cell>
          <cell r="H806">
            <v>97382</v>
          </cell>
        </row>
        <row r="807">
          <cell r="A807" t="str">
            <v>05.5236</v>
          </cell>
          <cell r="B807" t="str">
            <v>05.5236</v>
          </cell>
          <cell r="D807" t="str">
            <v>Döïng thuû coâng + c/g ; chieàu cao coät &lt;= 18m (baèng maùy keùo)</v>
          </cell>
          <cell r="E807" t="str">
            <v>Coät</v>
          </cell>
          <cell r="F807">
            <v>24448</v>
          </cell>
          <cell r="G807">
            <v>68579</v>
          </cell>
          <cell r="H807">
            <v>97382</v>
          </cell>
        </row>
        <row r="808">
          <cell r="A808" t="str">
            <v>05.5237</v>
          </cell>
          <cell r="B808" t="str">
            <v>05.5237</v>
          </cell>
          <cell r="D808" t="str">
            <v>Döïng thuû coâng + c/g ; chieàu cao coät &lt;= 20m (baèng maùy keùo)</v>
          </cell>
          <cell r="E808" t="str">
            <v>Coät</v>
          </cell>
          <cell r="F808">
            <v>24448</v>
          </cell>
          <cell r="G808">
            <v>79792</v>
          </cell>
          <cell r="H808">
            <v>149319</v>
          </cell>
        </row>
        <row r="809">
          <cell r="A809" t="str">
            <v>05.5238</v>
          </cell>
          <cell r="B809" t="str">
            <v>05.5238</v>
          </cell>
          <cell r="D809" t="str">
            <v>Döïng thuû coâng + c/g ; chieàu cao coät &gt; 20m (baèng maùy keùo)</v>
          </cell>
          <cell r="E809" t="str">
            <v>Coät</v>
          </cell>
          <cell r="F809">
            <v>24448</v>
          </cell>
          <cell r="G809">
            <v>87105</v>
          </cell>
          <cell r="H809">
            <v>149319</v>
          </cell>
        </row>
        <row r="810">
          <cell r="A810" t="str">
            <v>05.6011</v>
          </cell>
          <cell r="B810" t="str">
            <v>05.6011</v>
          </cell>
          <cell r="C810" t="str">
            <v>LAÉP ÑAËT XAØ</v>
          </cell>
          <cell r="D810" t="str">
            <v>Laép ñaët xaø theùp cho coät ñoõ; troïng löôïng 25kg</v>
          </cell>
          <cell r="E810" t="str">
            <v>Boä</v>
          </cell>
          <cell r="G810">
            <v>13161</v>
          </cell>
        </row>
        <row r="811">
          <cell r="A811" t="str">
            <v>05.6012</v>
          </cell>
          <cell r="B811" t="str">
            <v>05.6012</v>
          </cell>
          <cell r="D811" t="str">
            <v>Laép ñaët xaø theùp cho coät ñoõ; troïng löôïng 50kg</v>
          </cell>
          <cell r="E811" t="str">
            <v>Boä</v>
          </cell>
          <cell r="G811">
            <v>17806</v>
          </cell>
        </row>
        <row r="812">
          <cell r="A812" t="str">
            <v>05.6013</v>
          </cell>
          <cell r="B812" t="str">
            <v>05.6013</v>
          </cell>
          <cell r="D812" t="str">
            <v>Laép ñaët xaø theùp cho coät ñoõ; troïng löôïng 100kg</v>
          </cell>
          <cell r="E812" t="str">
            <v>Boä</v>
          </cell>
          <cell r="G812">
            <v>23999</v>
          </cell>
        </row>
        <row r="813">
          <cell r="A813" t="str">
            <v>05.6014</v>
          </cell>
          <cell r="B813" t="str">
            <v>05.6014</v>
          </cell>
          <cell r="D813" t="str">
            <v>Laép ñaët xaø theùp cho coät ñoõ; troïng löôïng 140kg</v>
          </cell>
          <cell r="E813" t="str">
            <v>Boä</v>
          </cell>
          <cell r="G813">
            <v>28799</v>
          </cell>
        </row>
        <row r="814">
          <cell r="A814" t="str">
            <v>05.6015</v>
          </cell>
          <cell r="B814" t="str">
            <v>05.6015</v>
          </cell>
          <cell r="D814" t="str">
            <v>Laép ñaët xaø theùp cho coät ñoõ; troïng löôïng 230kg</v>
          </cell>
          <cell r="E814" t="str">
            <v>Boä</v>
          </cell>
          <cell r="G814">
            <v>39792</v>
          </cell>
        </row>
        <row r="815">
          <cell r="A815" t="str">
            <v>05.6016</v>
          </cell>
          <cell r="B815" t="str">
            <v>05.6016</v>
          </cell>
          <cell r="D815" t="str">
            <v>Laép ñaët xaø theùp cho coät ñoõ; troïng löôïng 320kg</v>
          </cell>
          <cell r="E815" t="str">
            <v>Boä</v>
          </cell>
          <cell r="G815">
            <v>50785</v>
          </cell>
        </row>
        <row r="816">
          <cell r="A816" t="str">
            <v>05.6017</v>
          </cell>
          <cell r="B816" t="str">
            <v>05.6017</v>
          </cell>
          <cell r="D816" t="str">
            <v>Laép ñaët xaø theùp cho coät ñoõ; troïng löôïng 410kg</v>
          </cell>
          <cell r="E816" t="str">
            <v>Boä</v>
          </cell>
          <cell r="G816">
            <v>59920</v>
          </cell>
        </row>
        <row r="817">
          <cell r="A817" t="str">
            <v>05.6018</v>
          </cell>
          <cell r="B817" t="str">
            <v>05.6018</v>
          </cell>
          <cell r="D817" t="str">
            <v>Laép ñaët xaø theùp cho coät ñoõ; troïng löôïng 500kg</v>
          </cell>
          <cell r="E817" t="str">
            <v>Boä</v>
          </cell>
          <cell r="G817">
            <v>70759</v>
          </cell>
        </row>
        <row r="818">
          <cell r="A818" t="str">
            <v>05.6021</v>
          </cell>
          <cell r="B818" t="str">
            <v>05.6021</v>
          </cell>
          <cell r="D818" t="str">
            <v>Laép ñaët xaø theùp cho coät neùo; troïng löôïng 25kg</v>
          </cell>
          <cell r="E818" t="str">
            <v>Boä</v>
          </cell>
          <cell r="G818">
            <v>17496</v>
          </cell>
        </row>
        <row r="819">
          <cell r="A819" t="str">
            <v>05.6022</v>
          </cell>
          <cell r="B819" t="str">
            <v>05.6022</v>
          </cell>
          <cell r="D819" t="str">
            <v>Laép ñaët xaø theùp cho coät neùo; troïng löôïng 50kg</v>
          </cell>
          <cell r="E819" t="str">
            <v>Boä</v>
          </cell>
          <cell r="G819">
            <v>23689</v>
          </cell>
        </row>
        <row r="820">
          <cell r="A820" t="str">
            <v>05.6023</v>
          </cell>
          <cell r="B820" t="str">
            <v>05.6023</v>
          </cell>
          <cell r="D820" t="str">
            <v>Laép ñaët xaø theùp cho coät neùo; troïng löôïng 100kg</v>
          </cell>
          <cell r="E820" t="str">
            <v>Boä</v>
          </cell>
          <cell r="G820">
            <v>31896</v>
          </cell>
        </row>
        <row r="821">
          <cell r="A821" t="str">
            <v>05.6024</v>
          </cell>
          <cell r="B821" t="str">
            <v>05.6024</v>
          </cell>
          <cell r="D821" t="str">
            <v>Laép ñaët xaø theùp cho coät neùo; troïng löôïng 140kg</v>
          </cell>
          <cell r="E821" t="str">
            <v>Boä</v>
          </cell>
          <cell r="G821">
            <v>38244</v>
          </cell>
        </row>
        <row r="822">
          <cell r="A822" t="str">
            <v>05.6025</v>
          </cell>
          <cell r="B822" t="str">
            <v>05.6025</v>
          </cell>
          <cell r="D822" t="str">
            <v>Laép ñaët xaø theùp cho coät neùo; troïng löôïng 230kg</v>
          </cell>
          <cell r="E822" t="str">
            <v>Boä</v>
          </cell>
          <cell r="G822">
            <v>52798</v>
          </cell>
        </row>
        <row r="823">
          <cell r="A823" t="str">
            <v>05.6026</v>
          </cell>
          <cell r="B823" t="str">
            <v>05.6026</v>
          </cell>
          <cell r="D823" t="str">
            <v>Laép ñaët xaø theùp cho coät neùo; troïng löôïng 320kg</v>
          </cell>
          <cell r="E823" t="str">
            <v>Boä</v>
          </cell>
          <cell r="G823">
            <v>67507</v>
          </cell>
        </row>
        <row r="824">
          <cell r="A824" t="str">
            <v>05.6027</v>
          </cell>
          <cell r="B824" t="str">
            <v>05.6027</v>
          </cell>
          <cell r="D824" t="str">
            <v>Laép ñaët xaø theùp cho coät neùo; troïng löôïng 410kg</v>
          </cell>
          <cell r="E824" t="str">
            <v>Boä</v>
          </cell>
          <cell r="G824">
            <v>79584</v>
          </cell>
        </row>
        <row r="825">
          <cell r="A825" t="str">
            <v>05.6028</v>
          </cell>
          <cell r="B825" t="str">
            <v>05.6028</v>
          </cell>
          <cell r="D825" t="str">
            <v>Laép ñaët xaø theùp cho coät neùo; troïng löôïng 500kg</v>
          </cell>
          <cell r="E825" t="str">
            <v>Boä</v>
          </cell>
          <cell r="G825">
            <v>93984</v>
          </cell>
        </row>
        <row r="826">
          <cell r="A826" t="str">
            <v>05.6034</v>
          </cell>
          <cell r="B826" t="str">
            <v>05.6034</v>
          </cell>
          <cell r="D826" t="str">
            <v>Laép ñaët xaø theùp cho coät ñuùp; troïng löôïng 140kg</v>
          </cell>
          <cell r="E826" t="str">
            <v>Boä</v>
          </cell>
          <cell r="G826">
            <v>32515</v>
          </cell>
        </row>
        <row r="827">
          <cell r="A827" t="str">
            <v>05.6035</v>
          </cell>
          <cell r="B827" t="str">
            <v>05.6035</v>
          </cell>
          <cell r="D827" t="str">
            <v>Laép ñaët xaø theùp cho coät ñuùp; troïng löôïng 230kg</v>
          </cell>
          <cell r="E827" t="str">
            <v>Boä</v>
          </cell>
          <cell r="G827">
            <v>46295</v>
          </cell>
        </row>
        <row r="828">
          <cell r="A828" t="str">
            <v>05.6036</v>
          </cell>
          <cell r="B828" t="str">
            <v>05.6036</v>
          </cell>
          <cell r="D828" t="str">
            <v>Laép ñaët xaø theùp cho coät ñuùp; troïng löôïng 320kg</v>
          </cell>
          <cell r="E828" t="str">
            <v>Boä</v>
          </cell>
          <cell r="G828">
            <v>58062</v>
          </cell>
        </row>
        <row r="829">
          <cell r="A829" t="str">
            <v>05.6037</v>
          </cell>
          <cell r="B829" t="str">
            <v>05.6037</v>
          </cell>
          <cell r="D829" t="str">
            <v>Laép ñaët xaø theùp cho coät ñuùp; troïng löôïng 410kg</v>
          </cell>
          <cell r="E829" t="str">
            <v>Boä</v>
          </cell>
          <cell r="G829">
            <v>64101</v>
          </cell>
        </row>
        <row r="830">
          <cell r="A830" t="str">
            <v>05.6038</v>
          </cell>
          <cell r="B830" t="str">
            <v>05.6038</v>
          </cell>
          <cell r="D830" t="str">
            <v>Laép ñaët xaø theùp cho coät ñuùp; troïng löôïng 500kg</v>
          </cell>
          <cell r="E830" t="str">
            <v>Boä</v>
          </cell>
          <cell r="G830">
            <v>69985</v>
          </cell>
        </row>
        <row r="831">
          <cell r="A831" t="str">
            <v>05.6039</v>
          </cell>
          <cell r="B831" t="str">
            <v>05.6039</v>
          </cell>
          <cell r="D831" t="str">
            <v>Laép ñaët xaø theùp cho coät ñuùp; troïng löôïng 750kg</v>
          </cell>
          <cell r="E831" t="str">
            <v>Boä</v>
          </cell>
          <cell r="G831">
            <v>89648</v>
          </cell>
        </row>
        <row r="832">
          <cell r="A832" t="str">
            <v>05.6040</v>
          </cell>
          <cell r="B832" t="str">
            <v>05.6040</v>
          </cell>
          <cell r="D832" t="str">
            <v>Laép ñaët xaø theùp cho coät ñuùp; troïng löôïng 1000kg</v>
          </cell>
          <cell r="E832" t="str">
            <v>Boä</v>
          </cell>
          <cell r="G832">
            <v>105751</v>
          </cell>
        </row>
        <row r="833">
          <cell r="A833" t="str">
            <v>05.6041</v>
          </cell>
          <cell r="B833" t="str">
            <v>05.6041</v>
          </cell>
          <cell r="D833" t="str">
            <v>Laép ñaët xaø theùp cho coät hình Pi; troïng löôïng 140kg</v>
          </cell>
          <cell r="E833" t="str">
            <v>Boä</v>
          </cell>
          <cell r="G833">
            <v>36076</v>
          </cell>
        </row>
        <row r="834">
          <cell r="A834" t="str">
            <v>05.6042</v>
          </cell>
          <cell r="B834" t="str">
            <v>05.6042</v>
          </cell>
          <cell r="D834" t="str">
            <v>Laép ñaët xaø theùp cho coät hình Pi; troïng löôïng 230kg</v>
          </cell>
          <cell r="E834" t="str">
            <v>Boä</v>
          </cell>
          <cell r="G834">
            <v>51559</v>
          </cell>
        </row>
        <row r="835">
          <cell r="A835" t="str">
            <v>05.6043</v>
          </cell>
          <cell r="B835" t="str">
            <v>05.6043</v>
          </cell>
          <cell r="D835" t="str">
            <v>Laép ñaët xaø theùp cho coät hình Pi; troïng löôïng 320kg</v>
          </cell>
          <cell r="E835" t="str">
            <v>Boä</v>
          </cell>
          <cell r="G835">
            <v>64565</v>
          </cell>
        </row>
        <row r="836">
          <cell r="A836" t="str">
            <v>05.6044</v>
          </cell>
          <cell r="B836" t="str">
            <v>05.6044</v>
          </cell>
          <cell r="D836" t="str">
            <v>Laép ñaët xaø theùp cho coät hình Pi; troïng löôïng 410kg</v>
          </cell>
          <cell r="E836" t="str">
            <v>Boä</v>
          </cell>
          <cell r="G836">
            <v>71223</v>
          </cell>
        </row>
        <row r="837">
          <cell r="A837" t="str">
            <v>05.6045</v>
          </cell>
          <cell r="B837" t="str">
            <v>05.6045</v>
          </cell>
          <cell r="D837" t="str">
            <v>Laép ñaët xaø theùp cho coät hình Pi; troïng löôïng 500kg</v>
          </cell>
          <cell r="E837" t="str">
            <v>Boä</v>
          </cell>
          <cell r="G837">
            <v>77726</v>
          </cell>
        </row>
        <row r="838">
          <cell r="A838" t="str">
            <v>05.6046</v>
          </cell>
          <cell r="B838" t="str">
            <v>05.6046</v>
          </cell>
          <cell r="D838" t="str">
            <v>Laép ñaët xaø theùp cho coät hình Pi; troïng löôïng 750kg</v>
          </cell>
          <cell r="E838" t="str">
            <v>Boä</v>
          </cell>
          <cell r="G838">
            <v>99558</v>
          </cell>
        </row>
        <row r="839">
          <cell r="A839" t="str">
            <v>05.6047</v>
          </cell>
          <cell r="B839" t="str">
            <v>05.6047</v>
          </cell>
          <cell r="D839" t="str">
            <v>Laép ñaët xaø theùp cho coät hình Pi; troïng löôïng 1000kg</v>
          </cell>
          <cell r="E839" t="str">
            <v>Boä</v>
          </cell>
          <cell r="G839">
            <v>117518</v>
          </cell>
        </row>
        <row r="840">
          <cell r="A840" t="str">
            <v>05.7001</v>
          </cell>
          <cell r="B840" t="str">
            <v>05.7001</v>
          </cell>
          <cell r="C840" t="str">
            <v>LAÉP TIEÁP ÑÒA COÄT ÑIEÄN</v>
          </cell>
          <cell r="D840" t="str">
            <v>Ñöôøng kính theùp F : 8-10mm</v>
          </cell>
          <cell r="E840" t="str">
            <v>100kg</v>
          </cell>
          <cell r="F840">
            <v>1000</v>
          </cell>
          <cell r="G840">
            <v>15483</v>
          </cell>
        </row>
        <row r="841">
          <cell r="A841" t="str">
            <v>05.7002</v>
          </cell>
          <cell r="B841" t="str">
            <v>05.7002</v>
          </cell>
          <cell r="C841" t="str">
            <v>Keùo raûi vaø laép tieáp ñòa coät ñieän</v>
          </cell>
          <cell r="D841" t="str">
            <v>Ñöôøng kính theùp F : 12-14mm</v>
          </cell>
          <cell r="E841" t="str">
            <v>100kg</v>
          </cell>
          <cell r="F841">
            <v>750</v>
          </cell>
          <cell r="G841">
            <v>15483</v>
          </cell>
        </row>
        <row r="842">
          <cell r="A842" t="str">
            <v>05.7003</v>
          </cell>
          <cell r="B842" t="str">
            <v>05.7003</v>
          </cell>
          <cell r="D842" t="str">
            <v>Ñöôøng kính theùp F : 16-18mm</v>
          </cell>
          <cell r="E842" t="str">
            <v>100kg</v>
          </cell>
          <cell r="F842">
            <v>625</v>
          </cell>
          <cell r="G842">
            <v>10219</v>
          </cell>
        </row>
        <row r="843">
          <cell r="A843" t="str">
            <v>05.8001</v>
          </cell>
          <cell r="B843" t="str">
            <v>05.8001</v>
          </cell>
          <cell r="C843" t="str">
            <v>ÑOÙNG COÏC VAØ HAØN NOÁI COÏC TIEÁP ÑÒA</v>
          </cell>
          <cell r="D843" t="str">
            <v>Ñoùng coïc tieáp ñòa ; ñaát caáp I</v>
          </cell>
          <cell r="E843" t="str">
            <v>10 coïc</v>
          </cell>
          <cell r="F843">
            <v>7140</v>
          </cell>
          <cell r="G843">
            <v>38708</v>
          </cell>
          <cell r="H843">
            <v>7760</v>
          </cell>
        </row>
        <row r="844">
          <cell r="A844" t="str">
            <v>05.8002</v>
          </cell>
          <cell r="B844" t="str">
            <v>05.8002</v>
          </cell>
          <cell r="D844" t="str">
            <v>Ñoùng coïc tieáp ñòa ; ñaát caáp II</v>
          </cell>
          <cell r="E844" t="str">
            <v>11 coïc</v>
          </cell>
          <cell r="F844">
            <v>7140</v>
          </cell>
          <cell r="G844">
            <v>43353</v>
          </cell>
          <cell r="H844">
            <v>7760</v>
          </cell>
        </row>
        <row r="845">
          <cell r="A845" t="str">
            <v>05.8003</v>
          </cell>
          <cell r="B845" t="str">
            <v>05.8003</v>
          </cell>
          <cell r="D845" t="str">
            <v>Ñoùng coïc tieáp ñòa ; ñaát caáp III</v>
          </cell>
          <cell r="E845" t="str">
            <v>12 coïc</v>
          </cell>
          <cell r="F845">
            <v>7140</v>
          </cell>
          <cell r="G845">
            <v>67817</v>
          </cell>
          <cell r="H845">
            <v>7760</v>
          </cell>
        </row>
        <row r="846">
          <cell r="A846" t="str">
            <v>05.8004</v>
          </cell>
          <cell r="B846" t="str">
            <v>05.8004</v>
          </cell>
          <cell r="D846" t="str">
            <v>Ñoùng coïc tieáp ñòa ; ñaát caáp IV</v>
          </cell>
          <cell r="E846" t="str">
            <v>13 coïc</v>
          </cell>
          <cell r="F846">
            <v>7140</v>
          </cell>
          <cell r="G846">
            <v>116125</v>
          </cell>
          <cell r="H846">
            <v>7760</v>
          </cell>
        </row>
        <row r="847">
          <cell r="A847" t="str">
            <v>05.9001</v>
          </cell>
          <cell r="B847" t="str">
            <v>05.9001</v>
          </cell>
          <cell r="C847" t="str">
            <v>SÔN SAÉT THEÙP CAÙC LOAÏI</v>
          </cell>
          <cell r="D847" t="str">
            <v>Sôn baùo hieäu theo chieàu cao coät &lt;= 70m</v>
          </cell>
          <cell r="E847" t="str">
            <v>m2</v>
          </cell>
          <cell r="F847">
            <v>4725</v>
          </cell>
          <cell r="G847">
            <v>8825</v>
          </cell>
        </row>
        <row r="848">
          <cell r="A848" t="str">
            <v>05.9002</v>
          </cell>
          <cell r="B848" t="str">
            <v>05.9002</v>
          </cell>
          <cell r="D848" t="str">
            <v>Sôn baùo hieäu theo chieàu cao coät &lt;= 100m</v>
          </cell>
          <cell r="E848" t="str">
            <v>m2</v>
          </cell>
          <cell r="F848">
            <v>5775</v>
          </cell>
          <cell r="G848">
            <v>10993</v>
          </cell>
        </row>
        <row r="849">
          <cell r="A849" t="str">
            <v>05.9003</v>
          </cell>
          <cell r="B849" t="str">
            <v>05.9003</v>
          </cell>
          <cell r="D849" t="str">
            <v>Sôn baùo hieäu theo chieàu cao coät &gt; 100m</v>
          </cell>
          <cell r="E849" t="str">
            <v>m2</v>
          </cell>
          <cell r="F849">
            <v>6563</v>
          </cell>
          <cell r="G849">
            <v>14709</v>
          </cell>
        </row>
        <row r="850">
          <cell r="A850" t="str">
            <v>05.9004</v>
          </cell>
          <cell r="B850" t="str">
            <v>05.9004</v>
          </cell>
          <cell r="D850" t="str">
            <v>Sôn saét theùp caùc loaïi vaø sôn baùo hieäu 2 nöôùc</v>
          </cell>
          <cell r="E850" t="str">
            <v>m2</v>
          </cell>
          <cell r="F850">
            <v>4590</v>
          </cell>
          <cell r="G850">
            <v>1703</v>
          </cell>
        </row>
        <row r="851">
          <cell r="A851" t="str">
            <v>05.9005</v>
          </cell>
          <cell r="B851" t="str">
            <v>05.9005</v>
          </cell>
          <cell r="D851" t="str">
            <v>Sôn saét theùp caùc loaïi vaø sôn baùo hieäu 3 nöôùc</v>
          </cell>
          <cell r="E851" t="str">
            <v>m3</v>
          </cell>
          <cell r="F851">
            <v>7140</v>
          </cell>
          <cell r="G851">
            <v>2415</v>
          </cell>
        </row>
        <row r="852">
          <cell r="A852" t="str">
            <v>06.1101</v>
          </cell>
          <cell r="B852" t="str">
            <v>06.1101</v>
          </cell>
          <cell r="C852" t="str">
            <v>LAÉP ÑAËT SÖÙ ÑÖÙNG</v>
          </cell>
          <cell r="D852" t="str">
            <v>Laép ñaët söù ñöùng ôû coät troøn döôùi ñaát ; söù 6-10kV</v>
          </cell>
          <cell r="E852" t="str">
            <v>10 söù</v>
          </cell>
          <cell r="F852">
            <v>1550</v>
          </cell>
          <cell r="G852">
            <v>17032</v>
          </cell>
        </row>
        <row r="853">
          <cell r="A853" t="str">
            <v>06.1102</v>
          </cell>
          <cell r="B853" t="str">
            <v>06.1102</v>
          </cell>
          <cell r="D853" t="str">
            <v>Laép ñaët söù ñöùng ôû coät troøn döôùi ñaát ; söù 15-20kV</v>
          </cell>
          <cell r="E853" t="str">
            <v>10 söù</v>
          </cell>
          <cell r="F853">
            <v>1200</v>
          </cell>
          <cell r="G853">
            <v>23380</v>
          </cell>
        </row>
        <row r="854">
          <cell r="A854" t="str">
            <v>06.1103</v>
          </cell>
          <cell r="B854" t="str">
            <v>06.1103</v>
          </cell>
          <cell r="D854" t="str">
            <v>Laép ñaët söù ñöùng ôû coät troøn döôùi ñaát ; söù 35kV</v>
          </cell>
          <cell r="E854" t="str">
            <v>10 söù</v>
          </cell>
          <cell r="F854">
            <v>1550</v>
          </cell>
          <cell r="G854">
            <v>29728</v>
          </cell>
        </row>
        <row r="855">
          <cell r="A855" t="str">
            <v>06.1104</v>
          </cell>
          <cell r="B855" t="str">
            <v>06.1104</v>
          </cell>
          <cell r="D855" t="str">
            <v>Laép ñaët söù ñöùng ôû coät troøn treân coät ; söù 6-10kV</v>
          </cell>
          <cell r="E855" t="str">
            <v>10 söù</v>
          </cell>
          <cell r="F855">
            <v>1550</v>
          </cell>
          <cell r="G855">
            <v>25547</v>
          </cell>
        </row>
        <row r="856">
          <cell r="A856" t="str">
            <v>06.1105</v>
          </cell>
          <cell r="B856" t="str">
            <v>06.1105</v>
          </cell>
          <cell r="D856" t="str">
            <v>Laép ñaët söù ñöùng ôû coät troøn treân coät ; söù 15-20kV</v>
          </cell>
          <cell r="E856" t="str">
            <v>10 söù</v>
          </cell>
          <cell r="F856">
            <v>1550</v>
          </cell>
          <cell r="G856">
            <v>34992</v>
          </cell>
        </row>
        <row r="857">
          <cell r="A857" t="str">
            <v>06.1106</v>
          </cell>
          <cell r="B857" t="str">
            <v>06.1106</v>
          </cell>
          <cell r="D857" t="str">
            <v>Laép ñaët söù ñöùng ôû coät troøn treân coät ; söù 35kV</v>
          </cell>
          <cell r="E857" t="str">
            <v>10 söù</v>
          </cell>
          <cell r="F857">
            <v>1550</v>
          </cell>
          <cell r="G857">
            <v>44592</v>
          </cell>
        </row>
        <row r="858">
          <cell r="A858" t="str">
            <v>06.1111</v>
          </cell>
          <cell r="B858" t="str">
            <v>06.1111</v>
          </cell>
          <cell r="D858" t="str">
            <v>Laép ñaët söù ñöùng ôû coät vuoâng döôùi ñaát ; söù 6-10kV</v>
          </cell>
          <cell r="E858" t="str">
            <v>10 söù</v>
          </cell>
          <cell r="F858">
            <v>1550</v>
          </cell>
          <cell r="G858">
            <v>13625</v>
          </cell>
        </row>
        <row r="859">
          <cell r="A859" t="str">
            <v>06.1112</v>
          </cell>
          <cell r="B859" t="str">
            <v>06.1112</v>
          </cell>
          <cell r="D859" t="str">
            <v>Laép ñaët söù ñöùng ôû coät vuoâng döôùi ñaát ; söù 15-20kV</v>
          </cell>
          <cell r="E859" t="str">
            <v>10 söù</v>
          </cell>
          <cell r="F859">
            <v>1550</v>
          </cell>
          <cell r="G859">
            <v>18580</v>
          </cell>
        </row>
        <row r="860">
          <cell r="A860" t="str">
            <v>06.1113</v>
          </cell>
          <cell r="B860" t="str">
            <v>06.1113</v>
          </cell>
          <cell r="D860" t="str">
            <v>Laép ñaët söù ñöùng ôû coät vuoâng döôùi ñaát ; söù 35kV</v>
          </cell>
          <cell r="E860" t="str">
            <v>10 söù</v>
          </cell>
          <cell r="F860">
            <v>1550</v>
          </cell>
          <cell r="G860">
            <v>23689</v>
          </cell>
        </row>
        <row r="861">
          <cell r="A861" t="str">
            <v>06.1114</v>
          </cell>
          <cell r="B861" t="str">
            <v>06.1114</v>
          </cell>
          <cell r="D861" t="str">
            <v>Laép ñaët söù ñöùng ôû coät vuoâng treân coät ; söù 6-10kV</v>
          </cell>
          <cell r="E861" t="str">
            <v>10 söù</v>
          </cell>
          <cell r="F861">
            <v>1550</v>
          </cell>
          <cell r="G861">
            <v>17651</v>
          </cell>
        </row>
        <row r="862">
          <cell r="A862" t="str">
            <v>06.1115</v>
          </cell>
          <cell r="B862" t="str">
            <v>06.1115</v>
          </cell>
          <cell r="D862" t="str">
            <v>Laép ñaët söù ñöùng ôû coät vuoâng treân coät ; söù 15-20kV</v>
          </cell>
          <cell r="E862" t="str">
            <v>10 söù</v>
          </cell>
          <cell r="F862">
            <v>1550</v>
          </cell>
          <cell r="G862">
            <v>24154</v>
          </cell>
        </row>
        <row r="863">
          <cell r="A863" t="str">
            <v>06.1116</v>
          </cell>
          <cell r="B863" t="str">
            <v>06.1116</v>
          </cell>
          <cell r="D863" t="str">
            <v>Laép ñaët söù ñöùng ôû coät vuoâng treân coät ; söù 35kV</v>
          </cell>
          <cell r="E863" t="str">
            <v>10 söù</v>
          </cell>
          <cell r="F863">
            <v>1550</v>
          </cell>
          <cell r="G863">
            <v>30812</v>
          </cell>
        </row>
        <row r="864">
          <cell r="A864" t="str">
            <v>06.1211</v>
          </cell>
          <cell r="B864" t="str">
            <v>06.1211</v>
          </cell>
          <cell r="C864" t="str">
            <v>LAÉP ÑAËT SÖÙ HAÏ THEÁ</v>
          </cell>
          <cell r="D864" t="str">
            <v>Laép ñaët söù haï theá baèng thuû coâng; caùc loaïi söù khaùc</v>
          </cell>
          <cell r="E864" t="str">
            <v>10 söù</v>
          </cell>
          <cell r="F864">
            <v>26219</v>
          </cell>
          <cell r="G864">
            <v>8829</v>
          </cell>
        </row>
        <row r="865">
          <cell r="A865" t="str">
            <v>06.1212</v>
          </cell>
          <cell r="B865" t="str">
            <v>06.1212</v>
          </cell>
          <cell r="D865" t="str">
            <v>Laép ñaët söù haï theá baèng thuû coâng; söù tai meøo</v>
          </cell>
          <cell r="E865" t="str">
            <v>10 söù</v>
          </cell>
          <cell r="F865">
            <v>525000</v>
          </cell>
          <cell r="G865">
            <v>10301</v>
          </cell>
        </row>
        <row r="866">
          <cell r="A866" t="str">
            <v>06.1213</v>
          </cell>
          <cell r="B866" t="str">
            <v>06.1213</v>
          </cell>
          <cell r="D866" t="str">
            <v xml:space="preserve">Laép ñaët söù haï theá baèng thuû coâng;  loaïi 2  söù </v>
          </cell>
          <cell r="E866" t="str">
            <v>10 söù</v>
          </cell>
          <cell r="F866">
            <v>47355</v>
          </cell>
          <cell r="G866">
            <v>28843</v>
          </cell>
        </row>
        <row r="867">
          <cell r="A867" t="str">
            <v>06.1214</v>
          </cell>
          <cell r="B867" t="str">
            <v>06.1214</v>
          </cell>
          <cell r="D867" t="str">
            <v xml:space="preserve">Laép ñaët söù haï theá baèng thuû coâng; loaïi  3 söù </v>
          </cell>
          <cell r="E867" t="str">
            <v>10 söù</v>
          </cell>
          <cell r="F867">
            <v>144900</v>
          </cell>
          <cell r="G867">
            <v>40174</v>
          </cell>
        </row>
        <row r="868">
          <cell r="A868" t="str">
            <v>06.1215</v>
          </cell>
          <cell r="B868" t="str">
            <v>06.1215</v>
          </cell>
          <cell r="D868" t="str">
            <v xml:space="preserve">Laép ñaët söù haï theá baèng thuû coâng; loaïi  4 söù </v>
          </cell>
          <cell r="E868" t="str">
            <v>10 söù</v>
          </cell>
          <cell r="F868">
            <v>210000</v>
          </cell>
          <cell r="G868">
            <v>56655</v>
          </cell>
        </row>
        <row r="869">
          <cell r="A869" t="str">
            <v>06.1221</v>
          </cell>
          <cell r="B869" t="str">
            <v>06.1221</v>
          </cell>
          <cell r="D869" t="str">
            <v>Laép ñaët söù haï theá baèng thuû coâng + c/g ; caùc loaïi söù khaùc</v>
          </cell>
          <cell r="E869" t="str">
            <v>10 söù</v>
          </cell>
          <cell r="F869">
            <v>26219</v>
          </cell>
          <cell r="G869">
            <v>3532</v>
          </cell>
          <cell r="H869">
            <v>43056</v>
          </cell>
        </row>
        <row r="870">
          <cell r="A870" t="str">
            <v>06.1222</v>
          </cell>
          <cell r="B870" t="str">
            <v>06.1222</v>
          </cell>
          <cell r="D870" t="str">
            <v>Laép ñaët söù haï theá baèng thuû coâng + c/g ; söù tai meøo</v>
          </cell>
          <cell r="E870" t="str">
            <v>10 söù</v>
          </cell>
          <cell r="F870">
            <v>525000</v>
          </cell>
          <cell r="G870">
            <v>4120</v>
          </cell>
          <cell r="H870">
            <v>43056</v>
          </cell>
        </row>
        <row r="871">
          <cell r="A871" t="str">
            <v>06.1223</v>
          </cell>
          <cell r="B871" t="str">
            <v>06.1223</v>
          </cell>
          <cell r="D871" t="str">
            <v xml:space="preserve">Laép ñaët söù haï theá baèng thuû coâng + c/g ;  loaïi 2  söù </v>
          </cell>
          <cell r="E871" t="str">
            <v>10 söù</v>
          </cell>
          <cell r="F871">
            <v>47355</v>
          </cell>
          <cell r="G871">
            <v>11478</v>
          </cell>
          <cell r="H871">
            <v>57408</v>
          </cell>
        </row>
        <row r="872">
          <cell r="A872" t="str">
            <v>06.1224</v>
          </cell>
          <cell r="B872" t="str">
            <v>06.1224</v>
          </cell>
          <cell r="D872" t="str">
            <v xml:space="preserve">Laép ñaët söù haï theá baèng thuû coâng + c/g ; loaïi  3 söù </v>
          </cell>
          <cell r="E872" t="str">
            <v>10 söù</v>
          </cell>
          <cell r="F872">
            <v>144900</v>
          </cell>
          <cell r="G872">
            <v>16040</v>
          </cell>
          <cell r="H872">
            <v>57408</v>
          </cell>
        </row>
        <row r="873">
          <cell r="A873" t="str">
            <v>06.1225</v>
          </cell>
          <cell r="B873" t="str">
            <v>06.1225</v>
          </cell>
          <cell r="D873" t="str">
            <v xml:space="preserve">Laép ñaët söù haï theá baèng thuû coâng + c/g ; loaïi  4 söù </v>
          </cell>
          <cell r="E873" t="str">
            <v>10 söù</v>
          </cell>
          <cell r="F873">
            <v>210000</v>
          </cell>
          <cell r="G873">
            <v>22662</v>
          </cell>
          <cell r="H873">
            <v>57408</v>
          </cell>
        </row>
        <row r="874">
          <cell r="A874" t="str">
            <v>06.1301</v>
          </cell>
          <cell r="B874" t="str">
            <v>06.1301</v>
          </cell>
          <cell r="C874" t="str">
            <v>LAÉP ÑAËT SÖÙ CHOÁNG SEÙT</v>
          </cell>
          <cell r="D874" t="str">
            <v>Chieàu cao laép söù &lt;= 20m</v>
          </cell>
          <cell r="E874" t="str">
            <v>10 söù</v>
          </cell>
          <cell r="F874">
            <v>365</v>
          </cell>
          <cell r="G874">
            <v>3738</v>
          </cell>
        </row>
        <row r="875">
          <cell r="A875" t="str">
            <v>06.1302</v>
          </cell>
          <cell r="B875" t="str">
            <v>06.1302</v>
          </cell>
          <cell r="D875" t="str">
            <v>Chieàu cao laép söù &lt;= 30m</v>
          </cell>
          <cell r="E875" t="str">
            <v>10 söù</v>
          </cell>
          <cell r="F875">
            <v>365</v>
          </cell>
          <cell r="G875">
            <v>3900</v>
          </cell>
        </row>
        <row r="876">
          <cell r="A876" t="str">
            <v>06.1303</v>
          </cell>
          <cell r="B876" t="str">
            <v>06.1303</v>
          </cell>
          <cell r="D876" t="str">
            <v>Chieàu cao laép söù &lt;= 40m</v>
          </cell>
          <cell r="E876" t="str">
            <v>10 söù</v>
          </cell>
          <cell r="F876">
            <v>365</v>
          </cell>
          <cell r="G876">
            <v>4388</v>
          </cell>
        </row>
        <row r="877">
          <cell r="A877" t="str">
            <v>06.1304</v>
          </cell>
          <cell r="B877" t="str">
            <v>06.1304</v>
          </cell>
          <cell r="D877" t="str">
            <v>Chieàu cao laép söù &lt;= 50m</v>
          </cell>
          <cell r="E877" t="str">
            <v>10 söù</v>
          </cell>
          <cell r="F877">
            <v>365</v>
          </cell>
          <cell r="G877">
            <v>5038</v>
          </cell>
        </row>
        <row r="878">
          <cell r="A878" t="str">
            <v>06.1305</v>
          </cell>
          <cell r="B878" t="str">
            <v>06.1305</v>
          </cell>
          <cell r="D878" t="str">
            <v>Chieàu cao laép söù &gt; 50m</v>
          </cell>
          <cell r="E878" t="str">
            <v>10 söù</v>
          </cell>
          <cell r="F878">
            <v>365</v>
          </cell>
          <cell r="G878">
            <v>5525</v>
          </cell>
        </row>
        <row r="879">
          <cell r="A879" t="str">
            <v>06.1411</v>
          </cell>
          <cell r="B879" t="str">
            <v>06.1411</v>
          </cell>
          <cell r="C879" t="str">
            <v>LAÉP ÑAËT SÖÙ CHUOÃI ÑÔÕ DAÂY DAÃN</v>
          </cell>
          <cell r="D879" t="str">
            <v>Loaïi söù &lt;= 2 baùt laép ôû coät coù chieàu cao &lt;= 20m</v>
          </cell>
          <cell r="E879" t="str">
            <v>chuoãi</v>
          </cell>
          <cell r="F879">
            <v>405</v>
          </cell>
          <cell r="G879">
            <v>2925</v>
          </cell>
        </row>
        <row r="880">
          <cell r="A880" t="str">
            <v>06.1412</v>
          </cell>
          <cell r="B880" t="str">
            <v>06.1412</v>
          </cell>
          <cell r="D880" t="str">
            <v>Loaïi söù &lt;= 2 baùt laép ôû coät coù chieàu cao &lt;= 30m</v>
          </cell>
          <cell r="E880" t="str">
            <v>chuoãi</v>
          </cell>
          <cell r="F880">
            <v>405</v>
          </cell>
          <cell r="G880">
            <v>3738</v>
          </cell>
        </row>
        <row r="881">
          <cell r="A881" t="str">
            <v>06.1413</v>
          </cell>
          <cell r="B881" t="str">
            <v>06.1413</v>
          </cell>
          <cell r="D881" t="str">
            <v>Loaïi söù &lt;= 2 baùt laép ôû coät coù chieàu cao &lt;= 40m</v>
          </cell>
          <cell r="E881" t="str">
            <v>chuoãi</v>
          </cell>
          <cell r="F881">
            <v>405</v>
          </cell>
          <cell r="G881">
            <v>4550</v>
          </cell>
        </row>
        <row r="882">
          <cell r="A882" t="str">
            <v>06.1414</v>
          </cell>
          <cell r="B882" t="str">
            <v>06.1414</v>
          </cell>
          <cell r="D882" t="str">
            <v>Loaïi söù &lt;= 2 baùt laép ôû coät coù chieàu cao &lt;= 50m</v>
          </cell>
          <cell r="E882" t="str">
            <v>chuoãi</v>
          </cell>
          <cell r="F882">
            <v>405</v>
          </cell>
          <cell r="G882">
            <v>5363</v>
          </cell>
        </row>
        <row r="883">
          <cell r="A883" t="str">
            <v>06.1415</v>
          </cell>
          <cell r="B883" t="str">
            <v>06.1415</v>
          </cell>
          <cell r="D883" t="str">
            <v>Loaïi söù &lt;= 2 baùt laép ôû coät coù chieàu cao &gt; 50m</v>
          </cell>
          <cell r="E883" t="str">
            <v>chuoãi</v>
          </cell>
          <cell r="F883">
            <v>405</v>
          </cell>
          <cell r="G883">
            <v>6175</v>
          </cell>
        </row>
        <row r="884">
          <cell r="A884" t="str">
            <v>06.1421</v>
          </cell>
          <cell r="B884" t="str">
            <v>06.1421</v>
          </cell>
          <cell r="D884" t="str">
            <v>Loaïi söù &lt;= 5 baùt laép ôû coät coù chieàu cao &lt;= 20m</v>
          </cell>
          <cell r="E884" t="str">
            <v>chuoãi</v>
          </cell>
          <cell r="F884">
            <v>610</v>
          </cell>
          <cell r="G884">
            <v>6500</v>
          </cell>
        </row>
        <row r="885">
          <cell r="A885" t="str">
            <v>06.1422</v>
          </cell>
          <cell r="B885" t="str">
            <v>06.1422</v>
          </cell>
          <cell r="D885" t="str">
            <v>Loaïi söù &lt;= 5 baùt laép ôû coät coù chieàu cao &lt;= 30m</v>
          </cell>
          <cell r="E885" t="str">
            <v>chuoãi</v>
          </cell>
          <cell r="F885">
            <v>610</v>
          </cell>
          <cell r="G885">
            <v>6825</v>
          </cell>
        </row>
        <row r="886">
          <cell r="A886" t="str">
            <v>06.1423</v>
          </cell>
          <cell r="B886" t="str">
            <v>06.1423</v>
          </cell>
          <cell r="D886" t="str">
            <v>Loaïi söù &lt;= 5 baùt laép ôû coät coù chieàu cao &lt;= 40m</v>
          </cell>
          <cell r="E886" t="str">
            <v>chuoãi</v>
          </cell>
          <cell r="F886">
            <v>610</v>
          </cell>
          <cell r="G886">
            <v>7475</v>
          </cell>
        </row>
        <row r="887">
          <cell r="A887" t="str">
            <v>06.1424</v>
          </cell>
          <cell r="B887" t="str">
            <v>06.1424</v>
          </cell>
          <cell r="D887" t="str">
            <v>Loaïi söù &lt;= 5 baùt laép ôû coät coù chieàu cao &lt;= 50m</v>
          </cell>
          <cell r="E887" t="str">
            <v>chuoãi</v>
          </cell>
          <cell r="F887">
            <v>610</v>
          </cell>
          <cell r="G887">
            <v>8613</v>
          </cell>
        </row>
        <row r="888">
          <cell r="A888" t="str">
            <v>06.1425</v>
          </cell>
          <cell r="B888" t="str">
            <v>06.1425</v>
          </cell>
          <cell r="D888" t="str">
            <v>Loaïi söù &lt;= 5 baùt laép ôû coät coù chieàu cao &gt; 50m</v>
          </cell>
          <cell r="E888" t="str">
            <v>chuoãi</v>
          </cell>
          <cell r="F888">
            <v>610</v>
          </cell>
          <cell r="G888">
            <v>9426</v>
          </cell>
        </row>
        <row r="889">
          <cell r="A889" t="str">
            <v>06.1431</v>
          </cell>
          <cell r="B889" t="str">
            <v>06.1431</v>
          </cell>
          <cell r="D889" t="str">
            <v>Loaïi söù &lt;= 8 baùt laép ôû coät coù chieàu cao &lt;= 20m</v>
          </cell>
          <cell r="E889" t="str">
            <v>chuoãi</v>
          </cell>
          <cell r="F889">
            <v>975</v>
          </cell>
          <cell r="G889">
            <v>10401</v>
          </cell>
        </row>
        <row r="890">
          <cell r="A890" t="str">
            <v>06.1432</v>
          </cell>
          <cell r="B890" t="str">
            <v>06.1432</v>
          </cell>
          <cell r="D890" t="str">
            <v>Loaïi söù &lt;= 8 baùt laép ôû coät coù chieàu cao &lt;= 30m</v>
          </cell>
          <cell r="E890" t="str">
            <v>chuoãi</v>
          </cell>
          <cell r="F890">
            <v>975</v>
          </cell>
          <cell r="G890">
            <v>10888</v>
          </cell>
        </row>
        <row r="891">
          <cell r="A891" t="str">
            <v>06.1433</v>
          </cell>
          <cell r="B891" t="str">
            <v>06.1433</v>
          </cell>
          <cell r="D891" t="str">
            <v>Loaïi söù &lt;= 8 baùt laép ôû coät coù chieàu cao &lt;= 40m</v>
          </cell>
          <cell r="E891" t="str">
            <v>chuoãi</v>
          </cell>
          <cell r="F891">
            <v>975</v>
          </cell>
          <cell r="G891">
            <v>11863</v>
          </cell>
        </row>
        <row r="892">
          <cell r="A892" t="str">
            <v>06.1434</v>
          </cell>
          <cell r="B892" t="str">
            <v>06.1434</v>
          </cell>
          <cell r="D892" t="str">
            <v>Loaïi söù &lt;= 8 baùt laép ôû coät coù chieàu cao &lt;= 50m</v>
          </cell>
          <cell r="E892" t="str">
            <v>chuoãi</v>
          </cell>
          <cell r="F892">
            <v>975</v>
          </cell>
          <cell r="G892">
            <v>13813</v>
          </cell>
        </row>
        <row r="893">
          <cell r="A893" t="str">
            <v>06.1435</v>
          </cell>
          <cell r="B893" t="str">
            <v>06.1435</v>
          </cell>
          <cell r="D893" t="str">
            <v>Loaïi söù &lt;= 8 baùt laép ôû coät coù chieàu cao &gt; 50m</v>
          </cell>
          <cell r="E893" t="str">
            <v>chuoãi</v>
          </cell>
          <cell r="F893">
            <v>975</v>
          </cell>
          <cell r="G893">
            <v>15113</v>
          </cell>
        </row>
        <row r="894">
          <cell r="A894" t="str">
            <v>06.1441</v>
          </cell>
          <cell r="B894" t="str">
            <v>06.1441</v>
          </cell>
          <cell r="D894" t="str">
            <v>Loaïi söù &lt;= 11 baùt laép ôû coät coù chieàu cao &lt;= 20m</v>
          </cell>
          <cell r="E894" t="str">
            <v>chuoãi</v>
          </cell>
          <cell r="F894">
            <v>1335</v>
          </cell>
          <cell r="G894">
            <v>14626</v>
          </cell>
        </row>
        <row r="895">
          <cell r="A895" t="str">
            <v>06.1442</v>
          </cell>
          <cell r="B895" t="str">
            <v>06.1442</v>
          </cell>
          <cell r="D895" t="str">
            <v>Loaïi söù &lt;= 11 baùt laép ôû coät coù chieàu cao &lt;= 30m</v>
          </cell>
          <cell r="E895" t="str">
            <v>chuoãi</v>
          </cell>
          <cell r="F895">
            <v>1335</v>
          </cell>
          <cell r="G895">
            <v>15438</v>
          </cell>
        </row>
        <row r="896">
          <cell r="A896" t="str">
            <v>06.1443</v>
          </cell>
          <cell r="B896" t="str">
            <v>06.1443</v>
          </cell>
          <cell r="D896" t="str">
            <v>Loaïi söù &lt;= 11 baùt laép ôû coät coù chieàu cao &lt;= 40m</v>
          </cell>
          <cell r="E896" t="str">
            <v>chuoãi</v>
          </cell>
          <cell r="F896">
            <v>1335</v>
          </cell>
          <cell r="G896">
            <v>16901</v>
          </cell>
        </row>
        <row r="897">
          <cell r="A897" t="str">
            <v>06.1444</v>
          </cell>
          <cell r="B897" t="str">
            <v>06.1444</v>
          </cell>
          <cell r="D897" t="str">
            <v>Loaïi söù &lt;= 11 baùt laép ôû coät coù chieàu cao &lt;= 50m</v>
          </cell>
          <cell r="E897" t="str">
            <v>chuoãi</v>
          </cell>
          <cell r="F897">
            <v>1335</v>
          </cell>
          <cell r="G897">
            <v>19501</v>
          </cell>
        </row>
        <row r="898">
          <cell r="A898" t="str">
            <v>06.1445</v>
          </cell>
          <cell r="B898" t="str">
            <v>06.1445</v>
          </cell>
          <cell r="D898" t="str">
            <v>Loaïi söù &lt;= 11 baùt laép ôû coät coù chieàu cao &gt; 50m</v>
          </cell>
          <cell r="E898" t="str">
            <v>chuoãi</v>
          </cell>
          <cell r="F898">
            <v>1335</v>
          </cell>
          <cell r="G898">
            <v>21451</v>
          </cell>
        </row>
        <row r="899">
          <cell r="A899" t="str">
            <v>06.1451</v>
          </cell>
          <cell r="B899" t="str">
            <v>06.1451</v>
          </cell>
          <cell r="D899" t="str">
            <v>Loaïi söù &lt;= 14 baùt laép ôû coät coù chieàu cao &lt;= 20m</v>
          </cell>
          <cell r="E899" t="str">
            <v>chuoãi</v>
          </cell>
          <cell r="F899">
            <v>1615</v>
          </cell>
          <cell r="G899">
            <v>18526</v>
          </cell>
        </row>
        <row r="900">
          <cell r="A900" t="str">
            <v>06.1452</v>
          </cell>
          <cell r="B900" t="str">
            <v>06.1452</v>
          </cell>
          <cell r="D900" t="str">
            <v>Loaïi söù &lt;= 14 baùt laép ôû coät coù chieàu cao &lt;= 30m</v>
          </cell>
          <cell r="E900" t="str">
            <v>chuoãi</v>
          </cell>
          <cell r="F900">
            <v>1615</v>
          </cell>
          <cell r="G900">
            <v>19501</v>
          </cell>
        </row>
        <row r="901">
          <cell r="A901" t="str">
            <v>06.1453</v>
          </cell>
          <cell r="B901" t="str">
            <v>06.1453</v>
          </cell>
          <cell r="D901" t="str">
            <v>Loaïi söù &lt;= 14 baùt laép ôû coät coù chieàu cao &lt;= 40m</v>
          </cell>
          <cell r="E901" t="str">
            <v>chuoãi</v>
          </cell>
          <cell r="F901">
            <v>1615</v>
          </cell>
          <cell r="G901">
            <v>21289</v>
          </cell>
        </row>
        <row r="902">
          <cell r="A902" t="str">
            <v>06.1454</v>
          </cell>
          <cell r="B902" t="str">
            <v>06.1454</v>
          </cell>
          <cell r="D902" t="str">
            <v>Loaïi söù &lt;= 14 baùt laép ôû coät coù chieàu cao &lt;= 50m</v>
          </cell>
          <cell r="E902" t="str">
            <v>chuoãi</v>
          </cell>
          <cell r="F902">
            <v>1615</v>
          </cell>
          <cell r="G902">
            <v>24701</v>
          </cell>
        </row>
        <row r="903">
          <cell r="A903" t="str">
            <v>06.1455</v>
          </cell>
          <cell r="B903" t="str">
            <v>06.1455</v>
          </cell>
          <cell r="D903" t="str">
            <v>Loaïi söù &lt;= 14 baùt laép ôû coät coù chieàu cao &gt; 50m</v>
          </cell>
          <cell r="E903" t="str">
            <v>chuoãi</v>
          </cell>
          <cell r="F903">
            <v>1615</v>
          </cell>
          <cell r="G903">
            <v>27139</v>
          </cell>
        </row>
        <row r="904">
          <cell r="A904" t="str">
            <v>06.1461</v>
          </cell>
          <cell r="B904" t="str">
            <v>06.1461</v>
          </cell>
          <cell r="D904" t="str">
            <v>Loaïi söù &lt;= 18 baùt laép ôû coät coù chieàu cao &lt;= 20m</v>
          </cell>
          <cell r="E904" t="str">
            <v>chuoãi</v>
          </cell>
          <cell r="F904">
            <v>1940</v>
          </cell>
          <cell r="G904">
            <v>22264</v>
          </cell>
        </row>
        <row r="905">
          <cell r="A905" t="str">
            <v>06.1462</v>
          </cell>
          <cell r="B905" t="str">
            <v>06.1462</v>
          </cell>
          <cell r="D905" t="str">
            <v>Loaïi söù &lt;= 18 baùt laép ôû coät coù chieàu cao &lt;= 30m</v>
          </cell>
          <cell r="E905" t="str">
            <v>chuoãi</v>
          </cell>
          <cell r="F905">
            <v>1940</v>
          </cell>
          <cell r="G905">
            <v>23401</v>
          </cell>
        </row>
        <row r="906">
          <cell r="A906" t="str">
            <v>06.1463</v>
          </cell>
          <cell r="B906" t="str">
            <v>06.1463</v>
          </cell>
          <cell r="D906" t="str">
            <v>Loaïi söù &lt;= 18 baùt laép ôû coät coù chieàu cao &lt;= 40m</v>
          </cell>
          <cell r="E906" t="str">
            <v>chuoãi</v>
          </cell>
          <cell r="F906">
            <v>1940</v>
          </cell>
          <cell r="G906">
            <v>25514</v>
          </cell>
        </row>
        <row r="907">
          <cell r="A907" t="str">
            <v>06.1464</v>
          </cell>
          <cell r="B907" t="str">
            <v>06.1464</v>
          </cell>
          <cell r="D907" t="str">
            <v>Loaïi söù &lt;= 18 baùt laép ôû coät coù chieàu cao &lt;= 50m</v>
          </cell>
          <cell r="E907" t="str">
            <v>chuoãi</v>
          </cell>
          <cell r="F907">
            <v>1940</v>
          </cell>
          <cell r="G907">
            <v>29252</v>
          </cell>
        </row>
        <row r="908">
          <cell r="A908" t="str">
            <v>06.1465</v>
          </cell>
          <cell r="B908" t="str">
            <v>06.1465</v>
          </cell>
          <cell r="D908" t="str">
            <v>Loaïi söù &lt;= 18 baùt laép ôû coät coù chieàu cao &gt; 50m</v>
          </cell>
          <cell r="E908" t="str">
            <v>chuoãi</v>
          </cell>
          <cell r="F908">
            <v>1940</v>
          </cell>
          <cell r="G908">
            <v>32502</v>
          </cell>
        </row>
        <row r="909">
          <cell r="A909" t="str">
            <v>06.1471</v>
          </cell>
          <cell r="B909" t="str">
            <v>06.1471</v>
          </cell>
          <cell r="D909" t="str">
            <v>Loaïi söù &gt; 18 baùt laép ôû coät coù chieàu cao &gt; 20m</v>
          </cell>
          <cell r="E909" t="str">
            <v>chuoãi</v>
          </cell>
          <cell r="F909">
            <v>2340</v>
          </cell>
          <cell r="G909">
            <v>26652</v>
          </cell>
        </row>
        <row r="910">
          <cell r="A910" t="str">
            <v>06.1472</v>
          </cell>
          <cell r="B910" t="str">
            <v>06.1472</v>
          </cell>
          <cell r="D910" t="str">
            <v>Loaïi söù &gt; 18 baùt laép ôû coät coù chieàu cao &gt; 30m</v>
          </cell>
          <cell r="E910" t="str">
            <v>chuoãi</v>
          </cell>
          <cell r="F910">
            <v>2340</v>
          </cell>
          <cell r="G910">
            <v>28114</v>
          </cell>
        </row>
        <row r="911">
          <cell r="A911" t="str">
            <v>06.1473</v>
          </cell>
          <cell r="B911" t="str">
            <v>06.1473</v>
          </cell>
          <cell r="D911" t="str">
            <v>Loaïi söù &gt; 18 baùt laép ôû coät coù chieàu cao &gt; 40m</v>
          </cell>
          <cell r="E911" t="str">
            <v>chuoãi</v>
          </cell>
          <cell r="F911">
            <v>2340</v>
          </cell>
          <cell r="G911">
            <v>30552</v>
          </cell>
        </row>
        <row r="912">
          <cell r="A912" t="str">
            <v>06.1474</v>
          </cell>
          <cell r="B912" t="str">
            <v>06.1474</v>
          </cell>
          <cell r="D912" t="str">
            <v>Loaïi söù &gt; 18 baùt laép ôû coät coù chieàu cao &gt; 50m</v>
          </cell>
          <cell r="E912" t="str">
            <v>chuoãi</v>
          </cell>
          <cell r="F912">
            <v>2340</v>
          </cell>
          <cell r="G912">
            <v>35102</v>
          </cell>
        </row>
        <row r="913">
          <cell r="A913" t="str">
            <v>06.1475</v>
          </cell>
          <cell r="B913" t="str">
            <v>06.1475</v>
          </cell>
          <cell r="D913" t="str">
            <v>Loaïi söù &gt; 18 baùt laép ôû coät coù chieàu cao &gt; 50m</v>
          </cell>
          <cell r="E913" t="str">
            <v>chuoãi</v>
          </cell>
          <cell r="F913">
            <v>2340</v>
          </cell>
          <cell r="G913">
            <v>39002</v>
          </cell>
        </row>
        <row r="914">
          <cell r="A914" t="str">
            <v>06.1511</v>
          </cell>
          <cell r="B914" t="str">
            <v>06.1511</v>
          </cell>
          <cell r="C914" t="str">
            <v>LAÉP ÑAËT SÖÙ CHUOÃI NEÙO DAÂY DAÃN</v>
          </cell>
          <cell r="D914" t="str">
            <v>Baùt söù trong 1 chuoãi &lt;= 2 baùt ; coät coù chieàu cao &lt;= 20m</v>
          </cell>
          <cell r="E914" t="str">
            <v>chuoãi</v>
          </cell>
          <cell r="F914">
            <v>405</v>
          </cell>
          <cell r="G914">
            <v>3088</v>
          </cell>
        </row>
        <row r="915">
          <cell r="A915" t="str">
            <v>06.1512</v>
          </cell>
          <cell r="B915" t="str">
            <v>06.1512</v>
          </cell>
          <cell r="D915" t="str">
            <v>Baùt söù trong 1 chuoãi &lt;= 2 baùt ; coät coù chieàu cao &lt;= 30m</v>
          </cell>
          <cell r="E915" t="str">
            <v>chuoãi</v>
          </cell>
          <cell r="F915">
            <v>405</v>
          </cell>
          <cell r="G915">
            <v>3900</v>
          </cell>
        </row>
        <row r="916">
          <cell r="A916" t="str">
            <v>06.1513</v>
          </cell>
          <cell r="B916" t="str">
            <v>06.1513</v>
          </cell>
          <cell r="D916" t="str">
            <v>Baùt söù trong 1 chuoãi &lt;= 2 baùt ; coät coù chieàu cao &lt;= 40m</v>
          </cell>
          <cell r="E916" t="str">
            <v>chuoãi</v>
          </cell>
          <cell r="F916">
            <v>405</v>
          </cell>
          <cell r="G916">
            <v>4875</v>
          </cell>
        </row>
        <row r="917">
          <cell r="A917" t="str">
            <v>06.1514</v>
          </cell>
          <cell r="B917" t="str">
            <v>06.1514</v>
          </cell>
          <cell r="D917" t="str">
            <v>Baùt söù trong 1 chuoãi &lt;= 2 baùt ; coät coù chieàu cao &lt;= 50m</v>
          </cell>
          <cell r="E917" t="str">
            <v>chuoãi</v>
          </cell>
          <cell r="F917">
            <v>405</v>
          </cell>
          <cell r="G917">
            <v>5688</v>
          </cell>
        </row>
        <row r="918">
          <cell r="A918" t="str">
            <v>06.1515</v>
          </cell>
          <cell r="B918" t="str">
            <v>06.1515</v>
          </cell>
          <cell r="D918" t="str">
            <v>Baùt söù trong 1 chuoãi &lt;= 2 baùt ; coät coù chieàu cao &gt; 20m</v>
          </cell>
          <cell r="E918" t="str">
            <v>chuoãi</v>
          </cell>
          <cell r="F918">
            <v>405</v>
          </cell>
          <cell r="G918">
            <v>6663</v>
          </cell>
        </row>
        <row r="919">
          <cell r="A919" t="str">
            <v>06.1521</v>
          </cell>
          <cell r="B919" t="str">
            <v>06.1521</v>
          </cell>
          <cell r="D919" t="str">
            <v>Baùt söù trong 1 chuoãi &lt;= 5 baùt ; coät coù chieàu cao &lt;= 20m</v>
          </cell>
          <cell r="E919" t="str">
            <v>chuoãi</v>
          </cell>
          <cell r="F919">
            <v>610</v>
          </cell>
          <cell r="G919">
            <v>7313</v>
          </cell>
        </row>
        <row r="920">
          <cell r="A920" t="str">
            <v>06.1522</v>
          </cell>
          <cell r="B920" t="str">
            <v>06.1522</v>
          </cell>
          <cell r="D920" t="str">
            <v>Baùt söù trong 1 chuoãi &lt;= 5 baùt ; coät coù chieàu cao &lt;= 30m</v>
          </cell>
          <cell r="E920" t="str">
            <v>chuoãi</v>
          </cell>
          <cell r="F920">
            <v>610</v>
          </cell>
          <cell r="G920">
            <v>7638</v>
          </cell>
        </row>
        <row r="921">
          <cell r="A921" t="str">
            <v>06.1523</v>
          </cell>
          <cell r="B921" t="str">
            <v>06.1523</v>
          </cell>
          <cell r="D921" t="str">
            <v>Baùt söù trong 1 chuoãi &lt;= 5 baùt ; coät coù chieàu cao &lt;= 40m</v>
          </cell>
          <cell r="E921" t="str">
            <v>chuoãi</v>
          </cell>
          <cell r="F921">
            <v>610</v>
          </cell>
          <cell r="G921">
            <v>8613</v>
          </cell>
        </row>
        <row r="922">
          <cell r="A922" t="str">
            <v>06.1524</v>
          </cell>
          <cell r="B922" t="str">
            <v>06.1524</v>
          </cell>
          <cell r="D922" t="str">
            <v>Baùt söù trong 1 chuoãi &lt;= 5 baùt ; coät coù chieàu cao &lt;= 50m</v>
          </cell>
          <cell r="E922" t="str">
            <v>chuoãi</v>
          </cell>
          <cell r="F922">
            <v>610</v>
          </cell>
          <cell r="G922">
            <v>9751</v>
          </cell>
        </row>
        <row r="923">
          <cell r="A923" t="str">
            <v>06.1525</v>
          </cell>
          <cell r="B923" t="str">
            <v>06.1525</v>
          </cell>
          <cell r="D923" t="str">
            <v>Baùt söù trong 1 chuoãi &lt;= 5 baùt ; coät coù chieàu cao &gt; 50m</v>
          </cell>
          <cell r="E923" t="str">
            <v>chuoãi</v>
          </cell>
          <cell r="F923">
            <v>610</v>
          </cell>
          <cell r="G923">
            <v>10726</v>
          </cell>
        </row>
        <row r="924">
          <cell r="A924" t="str">
            <v>06.1531</v>
          </cell>
          <cell r="B924" t="str">
            <v>06.1531</v>
          </cell>
          <cell r="D924" t="str">
            <v>Baùt söù trong 1 chuoãi &lt;= 8 baùt ; coät coù chieàu cao &lt;= 20m</v>
          </cell>
          <cell r="E924" t="str">
            <v>chuoãi</v>
          </cell>
          <cell r="F924">
            <v>975</v>
          </cell>
          <cell r="G924">
            <v>11538</v>
          </cell>
        </row>
        <row r="925">
          <cell r="A925" t="str">
            <v>06.1532</v>
          </cell>
          <cell r="B925" t="str">
            <v>06.1532</v>
          </cell>
          <cell r="D925" t="str">
            <v>Baùt söù trong 1 chuoãi &lt;= 8 baùt ; coät coù chieàu cao &lt;= 30m</v>
          </cell>
          <cell r="E925" t="str">
            <v>chuoãi</v>
          </cell>
          <cell r="F925">
            <v>975</v>
          </cell>
          <cell r="G925">
            <v>12188</v>
          </cell>
        </row>
        <row r="926">
          <cell r="A926" t="str">
            <v>06.1533</v>
          </cell>
          <cell r="B926" t="str">
            <v>06.1533</v>
          </cell>
          <cell r="D926" t="str">
            <v>Baùt söù trong 1 chuoãi &lt;= 8 baùt ; coät coù chieàu cao &lt;= 40m</v>
          </cell>
          <cell r="E926" t="str">
            <v>chuoãi</v>
          </cell>
          <cell r="F926">
            <v>975</v>
          </cell>
          <cell r="G926">
            <v>13813</v>
          </cell>
        </row>
        <row r="927">
          <cell r="A927" t="str">
            <v>06.1534</v>
          </cell>
          <cell r="B927" t="str">
            <v>06.1534</v>
          </cell>
          <cell r="D927" t="str">
            <v>Baùt söù trong 1 chuoãi &lt;= 8 baùt ; coät coù chieàu cao &lt;= 50m</v>
          </cell>
          <cell r="E927" t="str">
            <v>chuoãi</v>
          </cell>
          <cell r="F927">
            <v>975</v>
          </cell>
          <cell r="G927">
            <v>15438</v>
          </cell>
        </row>
        <row r="928">
          <cell r="A928" t="str">
            <v>06.1535</v>
          </cell>
          <cell r="B928" t="str">
            <v>06.1535</v>
          </cell>
          <cell r="D928" t="str">
            <v>Baùt söù trong 1 chuoãi &lt;= 8 baùt ; coät coù chieàu cao &gt; 50m</v>
          </cell>
          <cell r="E928" t="str">
            <v>chuoãi</v>
          </cell>
          <cell r="F928">
            <v>975</v>
          </cell>
          <cell r="G928">
            <v>17063</v>
          </cell>
        </row>
        <row r="929">
          <cell r="A929" t="str">
            <v>06.1541</v>
          </cell>
          <cell r="B929" t="str">
            <v>06.1541</v>
          </cell>
          <cell r="D929" t="str">
            <v>Baùt söù trong 1 chuoãi &lt;= 11 baùt ; coät coù chieàu cao &lt;= 20m</v>
          </cell>
          <cell r="E929" t="str">
            <v>chuoãi</v>
          </cell>
          <cell r="F929">
            <v>1335</v>
          </cell>
          <cell r="G929">
            <v>16413</v>
          </cell>
        </row>
        <row r="930">
          <cell r="A930" t="str">
            <v>06.1542</v>
          </cell>
          <cell r="B930" t="str">
            <v>06.1542</v>
          </cell>
          <cell r="D930" t="str">
            <v>Baùt söù trong 1 chuoãi &lt;= 11 baùt ; coät coù chieàu cao &lt;= 30m</v>
          </cell>
          <cell r="E930" t="str">
            <v>chuoãi</v>
          </cell>
          <cell r="F930">
            <v>1335</v>
          </cell>
          <cell r="G930">
            <v>17389</v>
          </cell>
        </row>
        <row r="931">
          <cell r="A931" t="str">
            <v>06.1543</v>
          </cell>
          <cell r="B931" t="str">
            <v>06.1543</v>
          </cell>
          <cell r="D931" t="str">
            <v>Baùt söù trong 1 chuoãi &lt;= 11 baùt ; coät coù chieàu cao &lt;= 40m</v>
          </cell>
          <cell r="E931" t="str">
            <v>chuoãi</v>
          </cell>
          <cell r="F931">
            <v>1335</v>
          </cell>
          <cell r="G931">
            <v>19664</v>
          </cell>
        </row>
        <row r="932">
          <cell r="A932" t="str">
            <v>06.1544</v>
          </cell>
          <cell r="B932" t="str">
            <v>06.1544</v>
          </cell>
          <cell r="D932" t="str">
            <v>Baùt söù trong 1 chuoãi &lt;= 11 baùt ; coät coù chieàu cao &lt;= 50m</v>
          </cell>
          <cell r="E932" t="str">
            <v>chuoãi</v>
          </cell>
          <cell r="F932">
            <v>1335</v>
          </cell>
          <cell r="G932">
            <v>21939</v>
          </cell>
        </row>
        <row r="933">
          <cell r="A933" t="str">
            <v>06.1545</v>
          </cell>
          <cell r="B933" t="str">
            <v>06.1545</v>
          </cell>
          <cell r="D933" t="str">
            <v>Baùt söù trong 1 chuoãi &lt;= 11 baùt ; coät coù chieàu cao &gt; 50m</v>
          </cell>
          <cell r="E933" t="str">
            <v>chuoãi</v>
          </cell>
          <cell r="F933">
            <v>1335</v>
          </cell>
          <cell r="G933">
            <v>24051</v>
          </cell>
        </row>
        <row r="934">
          <cell r="A934" t="str">
            <v>06.1551</v>
          </cell>
          <cell r="B934" t="str">
            <v>06.1551</v>
          </cell>
          <cell r="D934" t="str">
            <v>Baùt söù trong 1 chuoãi &lt;= 14 baùt ; coät coù chieàu cao &lt;= 20m</v>
          </cell>
          <cell r="E934" t="str">
            <v>chuoãi</v>
          </cell>
          <cell r="F934">
            <v>1615</v>
          </cell>
          <cell r="G934">
            <v>20801</v>
          </cell>
        </row>
        <row r="935">
          <cell r="A935" t="str">
            <v>06.1552</v>
          </cell>
          <cell r="B935" t="str">
            <v>06.1552</v>
          </cell>
          <cell r="D935" t="str">
            <v>Baùt söù trong 1 chuoãi &lt;= 14 baùt ; coät coù chieàu cao &lt;= 30m</v>
          </cell>
          <cell r="E935" t="str">
            <v>chuoãi</v>
          </cell>
          <cell r="F935">
            <v>1615</v>
          </cell>
          <cell r="G935">
            <v>21939</v>
          </cell>
        </row>
        <row r="936">
          <cell r="A936" t="str">
            <v>06.1553</v>
          </cell>
          <cell r="B936" t="str">
            <v>06.1553</v>
          </cell>
          <cell r="D936" t="str">
            <v>Baùt söù trong 1 chuoãi &lt;= 14 baùt ; coät coù chieàu cao &lt;= 40m</v>
          </cell>
          <cell r="E936" t="str">
            <v>chuoãi</v>
          </cell>
          <cell r="F936">
            <v>1615</v>
          </cell>
          <cell r="G936">
            <v>24864</v>
          </cell>
        </row>
        <row r="937">
          <cell r="A937" t="str">
            <v>06.1554</v>
          </cell>
          <cell r="B937" t="str">
            <v>06.1554</v>
          </cell>
          <cell r="D937" t="str">
            <v>Baùt söù trong 1 chuoãi &lt;= 14 baùt ; coät coù chieàu cao &lt;= 50m</v>
          </cell>
          <cell r="E937" t="str">
            <v>chuoãi</v>
          </cell>
          <cell r="F937">
            <v>1615</v>
          </cell>
          <cell r="G937">
            <v>27789</v>
          </cell>
        </row>
        <row r="938">
          <cell r="A938" t="str">
            <v>06.1555</v>
          </cell>
          <cell r="B938" t="str">
            <v>06.1555</v>
          </cell>
          <cell r="D938" t="str">
            <v>Baùt söù trong 1 chuoãi &lt;= 14 baùt ; coät coù chieàu cao &gt; 50m</v>
          </cell>
          <cell r="E938" t="str">
            <v>chuoãi</v>
          </cell>
          <cell r="F938">
            <v>1615</v>
          </cell>
          <cell r="G938">
            <v>30552</v>
          </cell>
        </row>
        <row r="939">
          <cell r="A939" t="str">
            <v>06.1561</v>
          </cell>
          <cell r="B939" t="str">
            <v>06.1561</v>
          </cell>
          <cell r="D939" t="str">
            <v>Baùt söù trong 1 chuoãi &lt;= 18 baùt ; coät coù chieàu cao &lt;= 20m</v>
          </cell>
          <cell r="E939" t="str">
            <v>chuoãi</v>
          </cell>
          <cell r="F939">
            <v>1940</v>
          </cell>
          <cell r="G939">
            <v>25026</v>
          </cell>
        </row>
        <row r="940">
          <cell r="A940" t="str">
            <v>06.1562</v>
          </cell>
          <cell r="B940" t="str">
            <v>06.1562</v>
          </cell>
          <cell r="D940" t="str">
            <v>Baùt söù trong 1 chuoãi &lt;= 18 baùt ; coät coù chieàu cao &lt;= 30m</v>
          </cell>
          <cell r="E940" t="str">
            <v>chuoãi</v>
          </cell>
          <cell r="F940">
            <v>1940</v>
          </cell>
          <cell r="G940">
            <v>26327</v>
          </cell>
        </row>
        <row r="941">
          <cell r="A941" t="str">
            <v>06.1563</v>
          </cell>
          <cell r="B941" t="str">
            <v>06.1563</v>
          </cell>
          <cell r="D941" t="str">
            <v>Baùt söù trong 1 chuoãi &lt;= 18 baùt ; coät coù chieàu cao &lt;= 40m</v>
          </cell>
          <cell r="E941" t="str">
            <v>chuoãi</v>
          </cell>
          <cell r="F941">
            <v>1940</v>
          </cell>
          <cell r="G941">
            <v>29902</v>
          </cell>
        </row>
        <row r="942">
          <cell r="A942" t="str">
            <v>06.1564</v>
          </cell>
          <cell r="B942" t="str">
            <v>06.1564</v>
          </cell>
          <cell r="D942" t="str">
            <v>Baùt söù trong 1 chuoãi &lt;= 18 baùt ; coät coù chieàu cao &lt;= 50m</v>
          </cell>
          <cell r="E942" t="str">
            <v>chuoãi</v>
          </cell>
          <cell r="F942">
            <v>1940</v>
          </cell>
          <cell r="G942">
            <v>33314</v>
          </cell>
        </row>
        <row r="943">
          <cell r="A943" t="str">
            <v>06.1565</v>
          </cell>
          <cell r="B943" t="str">
            <v>06.1565</v>
          </cell>
          <cell r="D943" t="str">
            <v>Baùt söù trong 1 chuoãi &lt;= 18 baùt ; coät coù chieàu cao &gt; 50m</v>
          </cell>
          <cell r="E943" t="str">
            <v>chuoãi</v>
          </cell>
          <cell r="F943">
            <v>1940</v>
          </cell>
          <cell r="G943">
            <v>42252</v>
          </cell>
        </row>
        <row r="944">
          <cell r="A944" t="str">
            <v>06.1571</v>
          </cell>
          <cell r="B944" t="str">
            <v>06.1571</v>
          </cell>
          <cell r="D944" t="str">
            <v>Baùt söù trong 1 chuoãi &gt; 18 baùt ; coät coù chieàu cao &lt;= 20m</v>
          </cell>
          <cell r="E944" t="str">
            <v>chuoãi</v>
          </cell>
          <cell r="F944">
            <v>2340</v>
          </cell>
          <cell r="G944">
            <v>30064</v>
          </cell>
        </row>
        <row r="945">
          <cell r="A945" t="str">
            <v>06.1572</v>
          </cell>
          <cell r="B945" t="str">
            <v>06.1572</v>
          </cell>
          <cell r="D945" t="str">
            <v>Baùt söù trong 1 chuoãi &gt; 18 baùt ; coät coù chieàu cao &lt;= 30m</v>
          </cell>
          <cell r="E945" t="str">
            <v>chuoãi</v>
          </cell>
          <cell r="F945">
            <v>2340</v>
          </cell>
          <cell r="G945">
            <v>31527</v>
          </cell>
        </row>
        <row r="946">
          <cell r="A946" t="str">
            <v>06.1573</v>
          </cell>
          <cell r="B946" t="str">
            <v>06.1573</v>
          </cell>
          <cell r="D946" t="str">
            <v>Baùt söù trong 1 chuoãi &gt; 18 baùt ; coät coù chieàu cao &lt;= 40m</v>
          </cell>
          <cell r="E946" t="str">
            <v>chuoãi</v>
          </cell>
          <cell r="F946">
            <v>2340</v>
          </cell>
          <cell r="G946">
            <v>35915</v>
          </cell>
        </row>
        <row r="947">
          <cell r="A947" t="str">
            <v>06.1574</v>
          </cell>
          <cell r="B947" t="str">
            <v>06.1574</v>
          </cell>
          <cell r="D947" t="str">
            <v>Baùt söù trong 1 chuoãi &gt; 18 baùt ; coät coù chieàu cao &lt;= 50m</v>
          </cell>
          <cell r="E947" t="str">
            <v>chuoãi</v>
          </cell>
          <cell r="F947">
            <v>2340</v>
          </cell>
          <cell r="G947">
            <v>39977</v>
          </cell>
        </row>
        <row r="948">
          <cell r="A948" t="str">
            <v>06.1575</v>
          </cell>
          <cell r="B948" t="str">
            <v>06.1575</v>
          </cell>
          <cell r="D948" t="str">
            <v>Baùt söù trong 1 chuoãi &gt; 18 baùt ; coät coù chieàu cao &gt; 50m</v>
          </cell>
          <cell r="E948" t="str">
            <v>chuoãi</v>
          </cell>
          <cell r="F948">
            <v>2340</v>
          </cell>
          <cell r="G948">
            <v>44040</v>
          </cell>
        </row>
        <row r="949">
          <cell r="A949" t="str">
            <v>06.2011</v>
          </cell>
          <cell r="B949" t="str">
            <v>06.2011</v>
          </cell>
          <cell r="C949" t="str">
            <v>LAÉP ÑAËT PHUÏ KIEÄN</v>
          </cell>
          <cell r="D949" t="str">
            <v>Laép choáng rung ; coät coù chieàu cao &lt;= 20m</v>
          </cell>
          <cell r="E949" t="str">
            <v>Boä</v>
          </cell>
          <cell r="G949">
            <v>5850</v>
          </cell>
        </row>
        <row r="950">
          <cell r="A950" t="str">
            <v>06.2012</v>
          </cell>
          <cell r="B950" t="str">
            <v>06.2012</v>
          </cell>
          <cell r="D950" t="str">
            <v>Laép choáng rung ; coät coù chieàu cao &lt;= 30m</v>
          </cell>
          <cell r="E950" t="str">
            <v>Boä</v>
          </cell>
          <cell r="G950">
            <v>6175</v>
          </cell>
        </row>
        <row r="951">
          <cell r="A951" t="str">
            <v>06.2013</v>
          </cell>
          <cell r="B951" t="str">
            <v>06.2013</v>
          </cell>
          <cell r="D951" t="str">
            <v>Laép choáng rung ; coät coù chieàu cao &lt;= 40m</v>
          </cell>
          <cell r="E951" t="str">
            <v>Boä</v>
          </cell>
          <cell r="G951">
            <v>6988</v>
          </cell>
        </row>
        <row r="952">
          <cell r="A952" t="str">
            <v>06.2014</v>
          </cell>
          <cell r="B952" t="str">
            <v>06.2014</v>
          </cell>
          <cell r="D952" t="str">
            <v>Laép choáng rung ; coät coù chieàu cao &lt;= 50m</v>
          </cell>
          <cell r="E952" t="str">
            <v>Boä</v>
          </cell>
          <cell r="G952">
            <v>7963</v>
          </cell>
        </row>
        <row r="953">
          <cell r="A953" t="str">
            <v>06.2015</v>
          </cell>
          <cell r="B953" t="str">
            <v>06.2015</v>
          </cell>
          <cell r="D953" t="str">
            <v>Laép choáng rung ; coät coù chieàu cao &gt; 50m</v>
          </cell>
          <cell r="E953" t="str">
            <v>Boä</v>
          </cell>
          <cell r="G953">
            <v>8776</v>
          </cell>
        </row>
        <row r="954">
          <cell r="A954" t="str">
            <v>06.2021</v>
          </cell>
          <cell r="B954" t="str">
            <v>06.2021</v>
          </cell>
          <cell r="D954" t="str">
            <v>Laép taï buø 25kg ; coät coù chieàu cao &lt;= 20m</v>
          </cell>
          <cell r="E954" t="str">
            <v>Boä</v>
          </cell>
          <cell r="G954">
            <v>5038</v>
          </cell>
        </row>
        <row r="955">
          <cell r="A955" t="str">
            <v>06.2022</v>
          </cell>
          <cell r="B955" t="str">
            <v>06.2022</v>
          </cell>
          <cell r="D955" t="str">
            <v>Laép taï buø 25kg ; coät coù chieàu cao &lt;= 30m</v>
          </cell>
          <cell r="E955" t="str">
            <v>Boä</v>
          </cell>
          <cell r="G955">
            <v>5200</v>
          </cell>
        </row>
        <row r="956">
          <cell r="A956" t="str">
            <v>06.2023</v>
          </cell>
          <cell r="B956" t="str">
            <v>06.2023</v>
          </cell>
          <cell r="D956" t="str">
            <v>Laép taï buø 25kg ; coät coù chieàu cao &lt;= 40m</v>
          </cell>
          <cell r="E956" t="str">
            <v>Boä</v>
          </cell>
          <cell r="G956">
            <v>5850</v>
          </cell>
        </row>
        <row r="957">
          <cell r="A957" t="str">
            <v>06.2024</v>
          </cell>
          <cell r="B957" t="str">
            <v>06.2024</v>
          </cell>
          <cell r="D957" t="str">
            <v>Laép taï buø 25kg ; coät coù chieàu cao &lt;= 50m</v>
          </cell>
          <cell r="E957" t="str">
            <v>Boä</v>
          </cell>
          <cell r="G957">
            <v>6663</v>
          </cell>
        </row>
        <row r="958">
          <cell r="A958" t="str">
            <v>06.2025</v>
          </cell>
          <cell r="B958" t="str">
            <v>06.2025</v>
          </cell>
          <cell r="D958" t="str">
            <v>Laép taï buø 25kg ; coät coù chieàu cao &gt; 50m</v>
          </cell>
          <cell r="E958" t="str">
            <v>Boä</v>
          </cell>
          <cell r="G958">
            <v>7313</v>
          </cell>
        </row>
        <row r="959">
          <cell r="A959" t="str">
            <v>06.2031</v>
          </cell>
          <cell r="B959" t="str">
            <v>06.2031</v>
          </cell>
          <cell r="D959" t="str">
            <v>Laép taï buø 50kg ; coät coù chieàu cao &lt;= 20m</v>
          </cell>
          <cell r="E959" t="str">
            <v>Boä</v>
          </cell>
          <cell r="G959">
            <v>7800</v>
          </cell>
        </row>
        <row r="960">
          <cell r="A960" t="str">
            <v>06.2032</v>
          </cell>
          <cell r="B960" t="str">
            <v>06.2032</v>
          </cell>
          <cell r="D960" t="str">
            <v>Laép taï buø 50kg ; coät coù chieàu cao &lt;= 30m</v>
          </cell>
          <cell r="E960" t="str">
            <v>Boä</v>
          </cell>
          <cell r="G960">
            <v>8125</v>
          </cell>
        </row>
        <row r="961">
          <cell r="A961" t="str">
            <v>06.2033</v>
          </cell>
          <cell r="B961" t="str">
            <v>06.2033</v>
          </cell>
          <cell r="D961" t="str">
            <v>Laép taï buø 50kg ; coät coù chieàu cao &lt;= 40m</v>
          </cell>
          <cell r="E961" t="str">
            <v>Boä</v>
          </cell>
          <cell r="G961">
            <v>9101</v>
          </cell>
        </row>
        <row r="962">
          <cell r="A962" t="str">
            <v>06.2034</v>
          </cell>
          <cell r="B962" t="str">
            <v>06.2034</v>
          </cell>
          <cell r="D962" t="str">
            <v>Laép taï buø 50kg ; coät coù chieàu cao &lt;= 50m</v>
          </cell>
          <cell r="E962" t="str">
            <v>Boä</v>
          </cell>
          <cell r="G962">
            <v>10563</v>
          </cell>
        </row>
        <row r="963">
          <cell r="A963" t="str">
            <v>06.2035</v>
          </cell>
          <cell r="B963" t="str">
            <v>06.2035</v>
          </cell>
          <cell r="D963" t="str">
            <v>Laép taï buø 50kg ; coät coù chieàu cao &gt; 50m</v>
          </cell>
          <cell r="E963" t="str">
            <v>Boä</v>
          </cell>
          <cell r="G963">
            <v>11538</v>
          </cell>
        </row>
        <row r="964">
          <cell r="A964" t="str">
            <v>06.2041</v>
          </cell>
          <cell r="B964" t="str">
            <v>06.2041</v>
          </cell>
          <cell r="D964" t="str">
            <v>Laép taï buø 100kg ; coät coù chieàu cao &lt;= 20m</v>
          </cell>
          <cell r="E964" t="str">
            <v>Boä</v>
          </cell>
          <cell r="G964">
            <v>9751</v>
          </cell>
        </row>
        <row r="965">
          <cell r="A965" t="str">
            <v>06.2042</v>
          </cell>
          <cell r="B965" t="str">
            <v>06.2042</v>
          </cell>
          <cell r="D965" t="str">
            <v>Laép taï buø 100kg ; coät coù chieàu cao &lt;= 30m</v>
          </cell>
          <cell r="E965" t="str">
            <v>Boä</v>
          </cell>
          <cell r="G965">
            <v>10238</v>
          </cell>
        </row>
        <row r="966">
          <cell r="A966" t="str">
            <v>06.2043</v>
          </cell>
          <cell r="B966" t="str">
            <v>06.2043</v>
          </cell>
          <cell r="D966" t="str">
            <v>Laép taï buø 100kg ; coät coù chieàu cao &lt;= 40m</v>
          </cell>
          <cell r="E966" t="str">
            <v>Boä</v>
          </cell>
          <cell r="G966">
            <v>11538</v>
          </cell>
        </row>
        <row r="967">
          <cell r="A967" t="str">
            <v>06.2044</v>
          </cell>
          <cell r="B967" t="str">
            <v>06.2044</v>
          </cell>
          <cell r="D967" t="str">
            <v>Laép taï buø 100kg ; coät coù chieàu cao &lt;= 50m</v>
          </cell>
          <cell r="E967" t="str">
            <v>Boä</v>
          </cell>
          <cell r="G967">
            <v>13163</v>
          </cell>
        </row>
        <row r="968">
          <cell r="A968" t="str">
            <v>06.2045</v>
          </cell>
          <cell r="B968" t="str">
            <v>06.2045</v>
          </cell>
          <cell r="D968" t="str">
            <v>Laép taï buø 100kg ; coät coù chieàu cao &gt; 50m</v>
          </cell>
          <cell r="E968" t="str">
            <v>Boä</v>
          </cell>
          <cell r="G968">
            <v>14463</v>
          </cell>
        </row>
        <row r="969">
          <cell r="A969" t="str">
            <v>06.2051</v>
          </cell>
          <cell r="B969" t="str">
            <v>06.2051</v>
          </cell>
          <cell r="D969" t="str">
            <v>Laép ñeøn tín hieäu treân coät; chieàu cao laép döïng &lt;= 50m</v>
          </cell>
          <cell r="E969" t="str">
            <v>Boä</v>
          </cell>
          <cell r="G969">
            <v>40627</v>
          </cell>
        </row>
        <row r="970">
          <cell r="A970" t="str">
            <v>06.2052</v>
          </cell>
          <cell r="B970" t="str">
            <v>06.2052</v>
          </cell>
          <cell r="D970" t="str">
            <v>Laép ñeøn tín hieäu treân coät; chieàu cao laép döïng &gt; 50m</v>
          </cell>
          <cell r="E970" t="str">
            <v>Boä</v>
          </cell>
          <cell r="G970">
            <v>44690</v>
          </cell>
        </row>
        <row r="971">
          <cell r="A971" t="str">
            <v>06.2061</v>
          </cell>
          <cell r="B971" t="str">
            <v>06.2061</v>
          </cell>
          <cell r="D971" t="str">
            <v>Laép voøng gai baûo veä; chieàu cao laép döïng &lt;= 20m</v>
          </cell>
          <cell r="E971" t="str">
            <v>Vò trí</v>
          </cell>
          <cell r="G971">
            <v>7150</v>
          </cell>
        </row>
        <row r="972">
          <cell r="A972" t="str">
            <v>06.2070</v>
          </cell>
          <cell r="B972" t="str">
            <v>06.2070</v>
          </cell>
          <cell r="D972" t="str">
            <v>Laép bieån caám ; chieàu cao laép döïng &lt;= 20m</v>
          </cell>
          <cell r="E972" t="str">
            <v>Boä</v>
          </cell>
          <cell r="G972">
            <v>3250</v>
          </cell>
        </row>
        <row r="973">
          <cell r="A973" t="str">
            <v>06.2080</v>
          </cell>
          <cell r="B973" t="str">
            <v>06.2080</v>
          </cell>
          <cell r="D973" t="str">
            <v>Laép moû phoùng seùt ; chieàu cao laép döïng &lt;= 20m</v>
          </cell>
          <cell r="E973" t="str">
            <v>Boä</v>
          </cell>
          <cell r="G973">
            <v>8125</v>
          </cell>
        </row>
        <row r="974">
          <cell r="A974" t="str">
            <v>06.2090</v>
          </cell>
          <cell r="B974" t="str">
            <v>06.2090</v>
          </cell>
          <cell r="D974" t="str">
            <v>Laép choáng seùt van; chieàu cao laép döïng &lt;= 20m</v>
          </cell>
          <cell r="E974" t="str">
            <v>Boä</v>
          </cell>
          <cell r="G974">
            <v>40627</v>
          </cell>
        </row>
        <row r="975">
          <cell r="A975" t="str">
            <v>06.2100</v>
          </cell>
          <cell r="B975" t="str">
            <v>06.2100</v>
          </cell>
          <cell r="D975" t="str">
            <v>Laép thu loâi oáng ; chieàu cao laép döïng &lt;= 20m</v>
          </cell>
          <cell r="E975" t="str">
            <v>Boä</v>
          </cell>
          <cell r="G975">
            <v>8125</v>
          </cell>
        </row>
        <row r="976">
          <cell r="A976" t="str">
            <v>06.2110</v>
          </cell>
          <cell r="B976" t="str">
            <v>06.2110</v>
          </cell>
          <cell r="D976" t="str">
            <v>Laép coå deà ; chieàu cao laép döïng &lt;= 20m</v>
          </cell>
          <cell r="E976" t="str">
            <v>Boä</v>
          </cell>
          <cell r="G976">
            <v>5688</v>
          </cell>
        </row>
        <row r="977">
          <cell r="A977" t="str">
            <v>06.2120</v>
          </cell>
          <cell r="B977" t="str">
            <v>06.2120</v>
          </cell>
          <cell r="D977" t="str">
            <v>Laép daây neùo coät , chieàu cao laép döïng &lt;= 20m</v>
          </cell>
          <cell r="E977" t="str">
            <v>Boä</v>
          </cell>
          <cell r="G977">
            <v>7313</v>
          </cell>
        </row>
        <row r="978">
          <cell r="A978" t="str">
            <v>06.2130</v>
          </cell>
          <cell r="B978" t="str">
            <v>06.2130</v>
          </cell>
          <cell r="D978" t="str">
            <v>Laép keïp caùp boïc; chieàu cao laép döïng &lt;= 20m</v>
          </cell>
          <cell r="E978" t="str">
            <v>Boä</v>
          </cell>
          <cell r="G978">
            <v>3250</v>
          </cell>
        </row>
        <row r="979">
          <cell r="A979" t="str">
            <v>06.2141</v>
          </cell>
          <cell r="B979" t="str">
            <v>06.2141</v>
          </cell>
          <cell r="D979" t="str">
            <v>Laép khoaù ñôõ DD,, daây CS, t/d &lt;=70, coät coù chieàu cao &lt;= 20m</v>
          </cell>
          <cell r="E979" t="str">
            <v>Boä</v>
          </cell>
          <cell r="G979">
            <v>1788</v>
          </cell>
        </row>
        <row r="980">
          <cell r="A980" t="str">
            <v>06.2142</v>
          </cell>
          <cell r="B980" t="str">
            <v>06.2142</v>
          </cell>
          <cell r="D980" t="str">
            <v>Laép khoaù ñôõ DD,, daây CS, t/d &lt;=70, coät coù chieàu cao &lt;= 30m</v>
          </cell>
          <cell r="E980" t="str">
            <v>Boä</v>
          </cell>
          <cell r="G980">
            <v>1950</v>
          </cell>
        </row>
        <row r="981">
          <cell r="A981" t="str">
            <v>06.2143</v>
          </cell>
          <cell r="B981" t="str">
            <v>06.2143</v>
          </cell>
          <cell r="D981" t="str">
            <v>Laép khoaù ñôõ DD,, daây CS, t/d &lt;=70, coät coù chieàu cao &lt;= 40m</v>
          </cell>
          <cell r="E981" t="str">
            <v>Boä</v>
          </cell>
          <cell r="G981">
            <v>2275</v>
          </cell>
        </row>
        <row r="982">
          <cell r="A982" t="str">
            <v>06.2144</v>
          </cell>
          <cell r="B982" t="str">
            <v>06.2144</v>
          </cell>
          <cell r="D982" t="str">
            <v>Laép khoaù ñôõ DD,, daây CS, t/d &lt;=70, coät coù chieàu cao &lt;= 50m</v>
          </cell>
          <cell r="E982" t="str">
            <v>Boä</v>
          </cell>
          <cell r="G982">
            <v>2438</v>
          </cell>
        </row>
        <row r="983">
          <cell r="A983" t="str">
            <v>06.2145</v>
          </cell>
          <cell r="B983" t="str">
            <v>06.2145</v>
          </cell>
          <cell r="D983" t="str">
            <v>Laép khoaù ñôõ DD,, daây CS, t/d &lt;=70, coät coù chieàu cao &gt; 50m</v>
          </cell>
          <cell r="E983" t="str">
            <v>Boä</v>
          </cell>
          <cell r="G983">
            <v>2763</v>
          </cell>
        </row>
        <row r="984">
          <cell r="A984" t="str">
            <v>06.2151</v>
          </cell>
          <cell r="B984" t="str">
            <v>06.2151</v>
          </cell>
          <cell r="D984" t="str">
            <v>Laép khoaù ñôõ DD,, daây CS, t/d &lt;=240, coät coù chieàu cao &lt;= 20m</v>
          </cell>
          <cell r="E984" t="str">
            <v>Boä</v>
          </cell>
          <cell r="G984">
            <v>2763</v>
          </cell>
        </row>
        <row r="985">
          <cell r="A985" t="str">
            <v>06.2152</v>
          </cell>
          <cell r="B985" t="str">
            <v>06.2152</v>
          </cell>
          <cell r="D985" t="str">
            <v>Laép khoaù ñôõ DD,, daây CS, t/d &lt;=240, coät coù chieàu cao &lt;= 30m</v>
          </cell>
          <cell r="E985" t="str">
            <v>Boä</v>
          </cell>
          <cell r="G985">
            <v>2925</v>
          </cell>
        </row>
        <row r="986">
          <cell r="A986" t="str">
            <v>06.2153</v>
          </cell>
          <cell r="B986" t="str">
            <v>06.2153</v>
          </cell>
          <cell r="C986">
            <v>0</v>
          </cell>
          <cell r="D986" t="str">
            <v>Laép khoaù ñôõ DD,, daây CS, t/d &lt;=240, coät coù chieàu cao &lt;= 40m</v>
          </cell>
          <cell r="E986" t="str">
            <v>Boä</v>
          </cell>
          <cell r="F986">
            <v>0</v>
          </cell>
          <cell r="G986">
            <v>3250</v>
          </cell>
          <cell r="H986" t="str">
            <v>06.2154</v>
          </cell>
        </row>
        <row r="987">
          <cell r="A987" t="str">
            <v>06.2154</v>
          </cell>
          <cell r="B987" t="str">
            <v>06.2154</v>
          </cell>
          <cell r="D987" t="str">
            <v>Laép khoaù ñôõ DD,, daây CS, t/d &lt;=240, coät coù chieàu cao &lt;= 50m</v>
          </cell>
          <cell r="E987" t="str">
            <v>Boä</v>
          </cell>
          <cell r="G987">
            <v>3738</v>
          </cell>
        </row>
        <row r="988">
          <cell r="A988" t="str">
            <v>06.2155</v>
          </cell>
          <cell r="B988" t="str">
            <v>06.2155</v>
          </cell>
          <cell r="D988" t="str">
            <v>Laép khoaù ñôõ DD,, daây CS, t/d &lt;=240, coät coù chieàu cao &gt; 50m</v>
          </cell>
          <cell r="E988" t="str">
            <v>Boä</v>
          </cell>
          <cell r="G988">
            <v>4225</v>
          </cell>
        </row>
        <row r="989">
          <cell r="A989" t="str">
            <v>06.2161</v>
          </cell>
          <cell r="B989" t="str">
            <v>06.2161</v>
          </cell>
          <cell r="D989" t="str">
            <v>Laép khoaù ñôõ DD,, daây CS, t/d &gt; 240, coät coù chieàu cao &lt;= 20m</v>
          </cell>
          <cell r="E989" t="str">
            <v>Boä</v>
          </cell>
          <cell r="G989">
            <v>5688</v>
          </cell>
        </row>
        <row r="990">
          <cell r="A990" t="str">
            <v>06.2162</v>
          </cell>
          <cell r="B990" t="str">
            <v>06.2162</v>
          </cell>
          <cell r="D990" t="str">
            <v>Laép khoaù ñôõ DD,, daây CS, t/d &gt; 240, coät coù chieàu cao &lt;= 30m</v>
          </cell>
          <cell r="E990" t="str">
            <v>Boä</v>
          </cell>
          <cell r="G990">
            <v>5850</v>
          </cell>
        </row>
        <row r="991">
          <cell r="A991" t="str">
            <v>06.2163</v>
          </cell>
          <cell r="B991" t="str">
            <v>06.2163</v>
          </cell>
          <cell r="D991" t="str">
            <v>Laép khoaù ñôõ DD,, daây CS, t/d &gt; 240, coät coù chieàu cao &lt;= 40m</v>
          </cell>
          <cell r="E991" t="str">
            <v>Boä</v>
          </cell>
          <cell r="G991">
            <v>6663</v>
          </cell>
        </row>
        <row r="992">
          <cell r="A992" t="str">
            <v>06.2164</v>
          </cell>
          <cell r="B992" t="str">
            <v>06.2164</v>
          </cell>
          <cell r="D992" t="str">
            <v>Laép khoaù ñôõ DD,, daây CS, t/d &gt; 240, coät coù chieàu cao &lt;= 50m</v>
          </cell>
          <cell r="E992" t="str">
            <v>Boä</v>
          </cell>
          <cell r="G992">
            <v>7475</v>
          </cell>
        </row>
        <row r="993">
          <cell r="A993" t="str">
            <v>06.2165</v>
          </cell>
          <cell r="B993" t="str">
            <v>06.2165</v>
          </cell>
          <cell r="D993" t="str">
            <v>Laép khoaù ñôõ DD,, daây CS, t/d &gt; 240, coät coù chieàu cao &gt; 50m</v>
          </cell>
          <cell r="E993" t="str">
            <v>Boä</v>
          </cell>
          <cell r="G993">
            <v>8288</v>
          </cell>
        </row>
        <row r="994">
          <cell r="A994" t="str">
            <v>06.3001</v>
          </cell>
          <cell r="B994" t="str">
            <v>06.3001</v>
          </cell>
          <cell r="C994" t="str">
            <v>LAÉP ÑAËT CAÀU DAO CAÙCH LY 3 PHA &lt;= 35kV</v>
          </cell>
          <cell r="D994" t="str">
            <v>Laép ñaët caàu dao treân giaù ñôõ</v>
          </cell>
          <cell r="E994" t="str">
            <v>Boä</v>
          </cell>
          <cell r="G994">
            <v>29883</v>
          </cell>
        </row>
        <row r="995">
          <cell r="A995" t="str">
            <v>06.3002</v>
          </cell>
          <cell r="B995" t="str">
            <v>06.3002</v>
          </cell>
          <cell r="D995" t="str">
            <v>Laép ñaët caàu dao treân söù vaø caàu dao</v>
          </cell>
          <cell r="E995" t="str">
            <v>Boä</v>
          </cell>
          <cell r="F995">
            <v>1590</v>
          </cell>
          <cell r="G995">
            <v>85158</v>
          </cell>
        </row>
        <row r="996">
          <cell r="A996" t="str">
            <v>06.3003</v>
          </cell>
          <cell r="B996" t="str">
            <v>06.3003</v>
          </cell>
          <cell r="D996" t="str">
            <v>Laép ñaët caàu dao treân gheá thao taùc</v>
          </cell>
          <cell r="E996" t="str">
            <v>Boä</v>
          </cell>
          <cell r="G996">
            <v>29883</v>
          </cell>
        </row>
        <row r="997">
          <cell r="A997" t="str">
            <v>06.4111</v>
          </cell>
          <cell r="B997" t="str">
            <v>06.4111</v>
          </cell>
          <cell r="C997" t="str">
            <v>EÙP NOÁI DAÂY NHOÂM LOÕI THEÙP</v>
          </cell>
          <cell r="D997" t="str">
            <v>Eùp noái daây ; tieát dieän 120 mm2</v>
          </cell>
          <cell r="E997" t="str">
            <v>Moái</v>
          </cell>
          <cell r="F997">
            <v>58309</v>
          </cell>
          <cell r="G997">
            <v>18229</v>
          </cell>
          <cell r="H997">
            <v>4166</v>
          </cell>
        </row>
        <row r="998">
          <cell r="A998" t="str">
            <v>06.4112</v>
          </cell>
          <cell r="B998" t="str">
            <v>06.4112</v>
          </cell>
          <cell r="D998" t="str">
            <v>Eùp noái daây ; tieát dieän 150 mm2</v>
          </cell>
          <cell r="E998" t="str">
            <v>Moái</v>
          </cell>
          <cell r="F998">
            <v>58309</v>
          </cell>
          <cell r="G998">
            <v>22933</v>
          </cell>
          <cell r="H998">
            <v>4166</v>
          </cell>
        </row>
        <row r="999">
          <cell r="A999" t="str">
            <v>06.4113</v>
          </cell>
          <cell r="B999" t="str">
            <v>06.4113</v>
          </cell>
          <cell r="D999" t="str">
            <v>Eùp noái daây ; tieát dieän 185 mm2</v>
          </cell>
          <cell r="E999" t="str">
            <v>Moái</v>
          </cell>
          <cell r="F999">
            <v>58309</v>
          </cell>
          <cell r="G999">
            <v>28225</v>
          </cell>
          <cell r="H999">
            <v>4166</v>
          </cell>
        </row>
        <row r="1000">
          <cell r="A1000" t="str">
            <v>06.4114</v>
          </cell>
          <cell r="B1000" t="str">
            <v>06.4114</v>
          </cell>
          <cell r="D1000" t="str">
            <v>Eùp noái daây ; tieát dieän 240 mm2</v>
          </cell>
          <cell r="E1000" t="str">
            <v>Moái</v>
          </cell>
          <cell r="F1000">
            <v>61572</v>
          </cell>
          <cell r="G1000">
            <v>36653</v>
          </cell>
          <cell r="H1000">
            <v>5207</v>
          </cell>
        </row>
        <row r="1001">
          <cell r="A1001" t="str">
            <v>06.4115</v>
          </cell>
          <cell r="B1001" t="str">
            <v>06.4115</v>
          </cell>
          <cell r="D1001" t="str">
            <v>Eùp noái daây ; tieát dieän 300 mm2</v>
          </cell>
          <cell r="E1001" t="str">
            <v>Moái</v>
          </cell>
          <cell r="F1001">
            <v>61572</v>
          </cell>
          <cell r="G1001">
            <v>39201</v>
          </cell>
          <cell r="H1001">
            <v>5207</v>
          </cell>
        </row>
        <row r="1002">
          <cell r="A1002" t="str">
            <v>06.4116</v>
          </cell>
          <cell r="B1002" t="str">
            <v>06.4116</v>
          </cell>
          <cell r="D1002" t="str">
            <v>Eùp noái daây ; tieát dieän 400 mm2</v>
          </cell>
          <cell r="E1002" t="str">
            <v>Moái</v>
          </cell>
          <cell r="F1002">
            <v>61572</v>
          </cell>
          <cell r="G1002">
            <v>41749</v>
          </cell>
          <cell r="H1002">
            <v>5207</v>
          </cell>
        </row>
        <row r="1003">
          <cell r="A1003" t="str">
            <v>06.4117</v>
          </cell>
          <cell r="B1003" t="str">
            <v>06.4117</v>
          </cell>
          <cell r="D1003" t="str">
            <v>Eùp noái daây ; tieát dieän 500 mm2</v>
          </cell>
          <cell r="E1003" t="str">
            <v>Moái</v>
          </cell>
          <cell r="F1003">
            <v>61572</v>
          </cell>
          <cell r="G1003">
            <v>44101</v>
          </cell>
          <cell r="H1003">
            <v>5207</v>
          </cell>
        </row>
        <row r="1004">
          <cell r="A1004" t="str">
            <v>06.4121</v>
          </cell>
          <cell r="B1004" t="str">
            <v>06.4121</v>
          </cell>
          <cell r="D1004" t="str">
            <v>Eùp noái leøo, khoaù neùo ; tieát dieän 120 mm2</v>
          </cell>
          <cell r="E1004" t="str">
            <v>Moái</v>
          </cell>
          <cell r="F1004">
            <v>58309</v>
          </cell>
          <cell r="G1004">
            <v>9800</v>
          </cell>
          <cell r="H1004">
            <v>4166</v>
          </cell>
        </row>
        <row r="1005">
          <cell r="A1005" t="str">
            <v>06.4122</v>
          </cell>
          <cell r="B1005" t="str">
            <v>06.4122</v>
          </cell>
          <cell r="D1005" t="str">
            <v>Eùp noái leøo, khoaù neùo ; tieát dieän 150 mm2</v>
          </cell>
          <cell r="E1005" t="str">
            <v>Moái</v>
          </cell>
          <cell r="F1005">
            <v>58309</v>
          </cell>
          <cell r="G1005">
            <v>12152</v>
          </cell>
          <cell r="H1005">
            <v>4166</v>
          </cell>
        </row>
        <row r="1006">
          <cell r="A1006" t="str">
            <v>06.4123</v>
          </cell>
          <cell r="B1006" t="str">
            <v>06.4123</v>
          </cell>
          <cell r="D1006" t="str">
            <v>Eùp noái leøo, khoaù neùo ; tieát dieän 185 mm2</v>
          </cell>
          <cell r="E1006" t="str">
            <v>Moái</v>
          </cell>
          <cell r="F1006">
            <v>58309</v>
          </cell>
          <cell r="G1006">
            <v>14896</v>
          </cell>
          <cell r="H1006">
            <v>4166</v>
          </cell>
        </row>
        <row r="1007">
          <cell r="A1007" t="str">
            <v>06.4124</v>
          </cell>
          <cell r="B1007" t="str">
            <v>06.4124</v>
          </cell>
          <cell r="D1007" t="str">
            <v>Eùp noái leøo, khoaù neùo ; tieát dieän 240 mm2</v>
          </cell>
          <cell r="E1007" t="str">
            <v>Moái</v>
          </cell>
          <cell r="F1007">
            <v>61572</v>
          </cell>
          <cell r="G1007">
            <v>19405</v>
          </cell>
          <cell r="H1007">
            <v>5207</v>
          </cell>
        </row>
        <row r="1008">
          <cell r="A1008" t="str">
            <v>06.4125</v>
          </cell>
          <cell r="B1008" t="str">
            <v>06.4125</v>
          </cell>
          <cell r="D1008" t="str">
            <v>Eùp noái leøo, khoaù neùo ; tieát dieän 300 mm2</v>
          </cell>
          <cell r="E1008" t="str">
            <v>Moái</v>
          </cell>
          <cell r="F1008">
            <v>61572</v>
          </cell>
          <cell r="G1008">
            <v>19601</v>
          </cell>
          <cell r="H1008">
            <v>5207</v>
          </cell>
        </row>
        <row r="1009">
          <cell r="A1009" t="str">
            <v>06.4126</v>
          </cell>
          <cell r="B1009" t="str">
            <v>06.4126</v>
          </cell>
          <cell r="D1009" t="str">
            <v>Eùp noái leøo, khoaù neùo ; tieát dieän 400 mm2</v>
          </cell>
          <cell r="E1009" t="str">
            <v>Moái</v>
          </cell>
          <cell r="F1009">
            <v>61572</v>
          </cell>
          <cell r="G1009">
            <v>24501</v>
          </cell>
          <cell r="H1009">
            <v>5207</v>
          </cell>
        </row>
        <row r="1010">
          <cell r="A1010" t="str">
            <v>06.4127</v>
          </cell>
          <cell r="B1010" t="str">
            <v>06.4127</v>
          </cell>
          <cell r="D1010" t="str">
            <v>Eùp noái leøo, khoaù neùo ; tieát dieän 500 mm2</v>
          </cell>
          <cell r="E1010" t="str">
            <v>Moái</v>
          </cell>
          <cell r="F1010">
            <v>61572</v>
          </cell>
          <cell r="G1010">
            <v>29401</v>
          </cell>
          <cell r="H1010">
            <v>5207</v>
          </cell>
        </row>
        <row r="1011">
          <cell r="A1011" t="str">
            <v>06.4131</v>
          </cell>
          <cell r="B1011" t="str">
            <v>06.4131</v>
          </cell>
          <cell r="D1011" t="str">
            <v>Eùp vaù daây ; tieát dieän 120 mm2</v>
          </cell>
          <cell r="E1011" t="str">
            <v>Moái</v>
          </cell>
          <cell r="F1011">
            <v>58309</v>
          </cell>
          <cell r="G1011">
            <v>9016</v>
          </cell>
          <cell r="H1011">
            <v>4166</v>
          </cell>
        </row>
        <row r="1012">
          <cell r="A1012" t="str">
            <v>06.4132</v>
          </cell>
          <cell r="B1012" t="str">
            <v>06.4132</v>
          </cell>
          <cell r="D1012" t="str">
            <v>Eùp vaù daây ; tieát dieän 150 mm2</v>
          </cell>
          <cell r="E1012" t="str">
            <v>Moái</v>
          </cell>
          <cell r="F1012">
            <v>58309</v>
          </cell>
          <cell r="G1012">
            <v>11368</v>
          </cell>
          <cell r="H1012">
            <v>4166</v>
          </cell>
        </row>
        <row r="1013">
          <cell r="A1013" t="str">
            <v>06.4133</v>
          </cell>
          <cell r="B1013" t="str">
            <v>06.4133</v>
          </cell>
          <cell r="D1013" t="str">
            <v>Eùp vaù daây ; tieát dieän 185 mm2</v>
          </cell>
          <cell r="E1013" t="str">
            <v>Moái</v>
          </cell>
          <cell r="F1013">
            <v>58309</v>
          </cell>
          <cell r="G1013">
            <v>13916</v>
          </cell>
          <cell r="H1013">
            <v>4166</v>
          </cell>
        </row>
        <row r="1014">
          <cell r="A1014" t="str">
            <v>06.4134</v>
          </cell>
          <cell r="B1014" t="str">
            <v>06.4134</v>
          </cell>
          <cell r="D1014" t="str">
            <v>Eùp vaù daây ; tieát dieän 240 mm2</v>
          </cell>
          <cell r="E1014" t="str">
            <v>Moái</v>
          </cell>
          <cell r="F1014">
            <v>61572</v>
          </cell>
          <cell r="G1014">
            <v>18033</v>
          </cell>
          <cell r="H1014">
            <v>5207</v>
          </cell>
        </row>
        <row r="1015">
          <cell r="A1015" t="str">
            <v>06.4135</v>
          </cell>
          <cell r="B1015" t="str">
            <v>06.4135</v>
          </cell>
          <cell r="D1015" t="str">
            <v>Eùp vaù daây ; tieát dieän 300 mm2</v>
          </cell>
          <cell r="E1015" t="str">
            <v>Moái</v>
          </cell>
          <cell r="F1015">
            <v>61572</v>
          </cell>
          <cell r="G1015">
            <v>19209</v>
          </cell>
          <cell r="H1015">
            <v>5207</v>
          </cell>
        </row>
        <row r="1016">
          <cell r="A1016" t="str">
            <v>06.4136</v>
          </cell>
          <cell r="B1016" t="str">
            <v>06.4136</v>
          </cell>
          <cell r="D1016" t="str">
            <v>Eùp vaù daây ; tieát dieän 400 mm2</v>
          </cell>
          <cell r="E1016" t="str">
            <v>Moái</v>
          </cell>
          <cell r="F1016">
            <v>61572</v>
          </cell>
          <cell r="G1016">
            <v>23325</v>
          </cell>
          <cell r="H1016">
            <v>5207</v>
          </cell>
        </row>
        <row r="1017">
          <cell r="A1017" t="str">
            <v>06.4137</v>
          </cell>
          <cell r="B1017" t="str">
            <v>06.4137</v>
          </cell>
          <cell r="D1017" t="str">
            <v>Eùp vaù daây ; tieát dieän 500 mm2</v>
          </cell>
          <cell r="E1017" t="str">
            <v>Moái</v>
          </cell>
          <cell r="F1017">
            <v>61572</v>
          </cell>
          <cell r="G1017">
            <v>27049</v>
          </cell>
          <cell r="H1017">
            <v>5207</v>
          </cell>
        </row>
        <row r="1018">
          <cell r="A1018" t="str">
            <v>06.5011</v>
          </cell>
          <cell r="B1018" t="str">
            <v>06.5011</v>
          </cell>
          <cell r="C1018" t="str">
            <v>LAØM GIAØN GIAÙO RAÛI DAÂY 
VÖÔÏT CHÖÔÙNG NGAÏI VAÄT</v>
          </cell>
          <cell r="D1018" t="str">
            <v>Vöôït ñöôøng daây thoâng tin, haï theá tieát dieän daây &lt;= 50</v>
          </cell>
          <cell r="E1018" t="str">
            <v>Vò trí</v>
          </cell>
          <cell r="F1018">
            <v>80046</v>
          </cell>
          <cell r="G1018">
            <v>78346</v>
          </cell>
        </row>
        <row r="1019">
          <cell r="A1019" t="str">
            <v>06.5012</v>
          </cell>
          <cell r="B1019" t="str">
            <v>06.5012</v>
          </cell>
          <cell r="D1019" t="str">
            <v>Vöôït ñöôøng daây thoâng tin, haï theá tieát dieän daây &lt;= 95</v>
          </cell>
          <cell r="E1019" t="str">
            <v>Vò trí</v>
          </cell>
          <cell r="F1019">
            <v>111623</v>
          </cell>
          <cell r="G1019">
            <v>90887</v>
          </cell>
        </row>
        <row r="1020">
          <cell r="A1020" t="str">
            <v>06.5013</v>
          </cell>
          <cell r="B1020" t="str">
            <v>06.5013</v>
          </cell>
          <cell r="D1020" t="str">
            <v>Vöôït ñöôøng daây thoâng tin, haï theá tieát dieän daây &lt;= 150</v>
          </cell>
          <cell r="E1020" t="str">
            <v>Vò trí</v>
          </cell>
          <cell r="F1020">
            <v>143516</v>
          </cell>
          <cell r="G1020">
            <v>127737</v>
          </cell>
        </row>
        <row r="1021">
          <cell r="A1021" t="str">
            <v>06.5014</v>
          </cell>
          <cell r="B1021" t="str">
            <v>06.5014</v>
          </cell>
          <cell r="D1021" t="str">
            <v>Vöôït ñöôøng daây thoâng tin, haï theá tieát dieän daây &lt;= 240</v>
          </cell>
          <cell r="E1021" t="str">
            <v>Vò trí</v>
          </cell>
          <cell r="F1021">
            <v>174462</v>
          </cell>
          <cell r="G1021">
            <v>143530</v>
          </cell>
        </row>
        <row r="1022">
          <cell r="A1022" t="str">
            <v>06.5015</v>
          </cell>
          <cell r="B1022" t="str">
            <v>06.5015</v>
          </cell>
          <cell r="D1022" t="str">
            <v>Vöôït ñöôøng daây thoâng tin, haï theá tieát dieän daây &gt; 240</v>
          </cell>
          <cell r="E1022" t="str">
            <v>Vò trí</v>
          </cell>
          <cell r="F1022">
            <v>238247</v>
          </cell>
          <cell r="G1022">
            <v>226521</v>
          </cell>
        </row>
        <row r="1023">
          <cell r="A1023" t="str">
            <v>06.5021</v>
          </cell>
          <cell r="B1023" t="str">
            <v>06.5021</v>
          </cell>
          <cell r="D1023" t="str">
            <v>Vöôït ñöôøng daây 35kV tieát dieän daây &lt;= 50</v>
          </cell>
          <cell r="E1023" t="str">
            <v>Vò trí</v>
          </cell>
          <cell r="F1023">
            <v>127570</v>
          </cell>
          <cell r="G1023">
            <v>105596</v>
          </cell>
        </row>
        <row r="1024">
          <cell r="A1024" t="str">
            <v>06.5022</v>
          </cell>
          <cell r="B1024" t="str">
            <v>06.5022</v>
          </cell>
          <cell r="D1024" t="str">
            <v>Vöôït ñöôøng daây 35kV tieát dieän daây &lt;= 95</v>
          </cell>
          <cell r="E1024" t="str">
            <v>Vò trí</v>
          </cell>
          <cell r="F1024">
            <v>159462</v>
          </cell>
          <cell r="G1024">
            <v>121544</v>
          </cell>
        </row>
        <row r="1025">
          <cell r="A1025" t="str">
            <v>06.5023</v>
          </cell>
          <cell r="B1025" t="str">
            <v>06.5023</v>
          </cell>
          <cell r="D1025" t="str">
            <v>Vöôït ñöôøng daây 35kV tieát dieän daây &lt;= 150</v>
          </cell>
          <cell r="E1025" t="str">
            <v>Vò trí</v>
          </cell>
          <cell r="F1025">
            <v>190093</v>
          </cell>
          <cell r="G1025">
            <v>148795</v>
          </cell>
        </row>
        <row r="1026">
          <cell r="A1026" t="str">
            <v>06.5024</v>
          </cell>
          <cell r="B1026" t="str">
            <v>06.5024</v>
          </cell>
          <cell r="D1026" t="str">
            <v>Vöôït ñöôøng daây 35kV tieát dieän daây &lt;= 240</v>
          </cell>
          <cell r="E1026" t="str">
            <v>Vò trí</v>
          </cell>
          <cell r="F1026">
            <v>239193</v>
          </cell>
          <cell r="G1026">
            <v>166446</v>
          </cell>
        </row>
        <row r="1027">
          <cell r="A1027" t="str">
            <v>06.5025</v>
          </cell>
          <cell r="B1027" t="str">
            <v>06.5025</v>
          </cell>
          <cell r="D1027" t="str">
            <v>Vöôït ñöôøng daây 35kV tieát dieän daây &gt; 240</v>
          </cell>
          <cell r="E1027" t="str">
            <v>Vò trí</v>
          </cell>
          <cell r="F1027">
            <v>334870</v>
          </cell>
          <cell r="G1027">
            <v>290467</v>
          </cell>
        </row>
        <row r="1028">
          <cell r="A1028" t="str">
            <v>06.5033</v>
          </cell>
          <cell r="B1028" t="str">
            <v>06.5033</v>
          </cell>
          <cell r="D1028" t="str">
            <v>Vöôït ñöôøng daây &lt;=110kV  tieát dieän daây &lt;= 150</v>
          </cell>
          <cell r="E1028" t="str">
            <v>Vò trí</v>
          </cell>
          <cell r="F1028">
            <v>238247</v>
          </cell>
          <cell r="G1028">
            <v>317563</v>
          </cell>
        </row>
        <row r="1029">
          <cell r="A1029" t="str">
            <v>06.5034</v>
          </cell>
          <cell r="B1029" t="str">
            <v>06.5034</v>
          </cell>
          <cell r="D1029" t="str">
            <v>Vöôït ñöôøng daây &lt;=110kV  tieát dieän daây &lt;= 240</v>
          </cell>
          <cell r="E1029" t="str">
            <v>Vò trí</v>
          </cell>
          <cell r="F1029">
            <v>287032</v>
          </cell>
          <cell r="G1029">
            <v>356891</v>
          </cell>
        </row>
        <row r="1030">
          <cell r="A1030" t="str">
            <v>06.5035</v>
          </cell>
          <cell r="B1030" t="str">
            <v>06.5035</v>
          </cell>
          <cell r="D1030" t="str">
            <v>Vöôït ñöôøng daây &lt;=110kV  tieát dieän daây &gt; 240</v>
          </cell>
          <cell r="E1030" t="str">
            <v>Vò trí</v>
          </cell>
          <cell r="F1030">
            <v>396447</v>
          </cell>
          <cell r="G1030">
            <v>554303</v>
          </cell>
        </row>
        <row r="1031">
          <cell r="A1031" t="str">
            <v>06.5041</v>
          </cell>
          <cell r="B1031" t="str">
            <v>06.5041</v>
          </cell>
          <cell r="D1031" t="str">
            <v>Ñöôøng oâ toâ &lt;= 5m ; ñöôøng saét tieát dieän daây &lt;= 50</v>
          </cell>
          <cell r="E1031" t="str">
            <v>Vò trí</v>
          </cell>
          <cell r="F1031">
            <v>127570</v>
          </cell>
          <cell r="G1031">
            <v>105596</v>
          </cell>
        </row>
        <row r="1032">
          <cell r="A1032" t="str">
            <v>06.5042</v>
          </cell>
          <cell r="B1032" t="str">
            <v>06.5042</v>
          </cell>
          <cell r="D1032" t="str">
            <v>Ñöôøng oâ toâ &lt;= 5m ; ñöôøng saét tieát dieän daây &lt;= 95</v>
          </cell>
          <cell r="E1032" t="str">
            <v>Vò trí</v>
          </cell>
          <cell r="F1032">
            <v>159462</v>
          </cell>
          <cell r="G1032">
            <v>121544</v>
          </cell>
        </row>
        <row r="1033">
          <cell r="A1033" t="str">
            <v>06.5043</v>
          </cell>
          <cell r="B1033" t="str">
            <v>06.5043</v>
          </cell>
          <cell r="D1033" t="str">
            <v>Ñöôøng oâ toâ &lt;= 5m ; ñöôøng saét tieát dieän daây &lt;= 150</v>
          </cell>
          <cell r="E1033" t="str">
            <v>Vò trí</v>
          </cell>
          <cell r="F1033">
            <v>191354</v>
          </cell>
          <cell r="G1033">
            <v>148795</v>
          </cell>
        </row>
        <row r="1034">
          <cell r="A1034" t="str">
            <v>06.5044</v>
          </cell>
          <cell r="B1034" t="str">
            <v>06.5044</v>
          </cell>
          <cell r="D1034" t="str">
            <v>Ñöôøng oâ toâ &lt;= 5m ; ñöôøng saét tieát dieän daây &lt;= 240</v>
          </cell>
          <cell r="E1034" t="str">
            <v>Vò trí</v>
          </cell>
          <cell r="F1034">
            <v>239193</v>
          </cell>
          <cell r="G1034">
            <v>166446</v>
          </cell>
        </row>
        <row r="1035">
          <cell r="A1035" t="str">
            <v>06.5045</v>
          </cell>
          <cell r="B1035" t="str">
            <v>06.5045</v>
          </cell>
          <cell r="D1035" t="str">
            <v>Ñöôøng oâ toâ &lt;= 5m ; ñöôøng saét tieát dieän daây &gt; 240</v>
          </cell>
          <cell r="E1035" t="str">
            <v>Vò trí</v>
          </cell>
          <cell r="F1035">
            <v>274870</v>
          </cell>
          <cell r="G1035">
            <v>290467</v>
          </cell>
        </row>
        <row r="1036">
          <cell r="A1036" t="str">
            <v>06.5051</v>
          </cell>
          <cell r="B1036" t="str">
            <v>06.5051</v>
          </cell>
          <cell r="D1036" t="str">
            <v>Ñöôøng giao thoâng &lt;= 10m tieát dieän daây &lt;= 50</v>
          </cell>
          <cell r="E1036" t="str">
            <v>Vò trí</v>
          </cell>
          <cell r="F1036">
            <v>159462</v>
          </cell>
          <cell r="G1036">
            <v>125725</v>
          </cell>
        </row>
        <row r="1037">
          <cell r="A1037" t="str">
            <v>06.5052</v>
          </cell>
          <cell r="B1037" t="str">
            <v>06.5052</v>
          </cell>
          <cell r="D1037" t="str">
            <v>Ñöôøng giao thoâng &lt;= 10m tieát dieän daây &lt;= 95</v>
          </cell>
          <cell r="E1037" t="str">
            <v>Vò trí</v>
          </cell>
          <cell r="F1037">
            <v>221922</v>
          </cell>
          <cell r="G1037">
            <v>159014</v>
          </cell>
        </row>
        <row r="1038">
          <cell r="A1038" t="str">
            <v>06.5053</v>
          </cell>
          <cell r="B1038" t="str">
            <v>06.5053</v>
          </cell>
          <cell r="D1038" t="str">
            <v>Ñöôøng giao thoâng &lt;= 10m tieát dieän daây &lt;= 150</v>
          </cell>
          <cell r="E1038" t="str">
            <v>Vò trí</v>
          </cell>
          <cell r="F1038">
            <v>284193</v>
          </cell>
          <cell r="G1038">
            <v>194471</v>
          </cell>
        </row>
        <row r="1039">
          <cell r="A1039" t="str">
            <v>06.5054</v>
          </cell>
          <cell r="B1039" t="str">
            <v>06.5054</v>
          </cell>
          <cell r="D1039" t="str">
            <v>Ñöôøng giao thoâng &lt;= 10m tieát dieän daây &lt;= 240</v>
          </cell>
          <cell r="E1039" t="str">
            <v>Vò trí</v>
          </cell>
          <cell r="F1039">
            <v>350186</v>
          </cell>
          <cell r="G1039">
            <v>218470</v>
          </cell>
        </row>
        <row r="1040">
          <cell r="A1040" t="str">
            <v>06.5055</v>
          </cell>
          <cell r="B1040" t="str">
            <v>06.5055</v>
          </cell>
          <cell r="D1040" t="str">
            <v>Ñöôøng giao thoâng &lt;= 10m tieát dieän daây &gt; 240</v>
          </cell>
          <cell r="E1040" t="str">
            <v>Vò trí</v>
          </cell>
          <cell r="F1040">
            <v>399412</v>
          </cell>
          <cell r="G1040">
            <v>345433</v>
          </cell>
        </row>
        <row r="1041">
          <cell r="A1041" t="str">
            <v>06.5061</v>
          </cell>
          <cell r="B1041" t="str">
            <v>06.5061</v>
          </cell>
          <cell r="D1041" t="str">
            <v>Ñöôøng giao thoâng &gt;10m tieát dieän daây &lt;= 50</v>
          </cell>
          <cell r="E1041" t="str">
            <v>Vò trí</v>
          </cell>
          <cell r="F1041">
            <v>189462</v>
          </cell>
          <cell r="G1041">
            <v>143995</v>
          </cell>
        </row>
        <row r="1042">
          <cell r="A1042" t="str">
            <v>06.5062</v>
          </cell>
          <cell r="B1042" t="str">
            <v>06.5062</v>
          </cell>
          <cell r="D1042" t="str">
            <v>Ñöôøng giao thoâng &gt;10m tieát dieän daây &lt;= 95</v>
          </cell>
          <cell r="E1042" t="str">
            <v>Vò trí</v>
          </cell>
          <cell r="F1042">
            <v>269130</v>
          </cell>
          <cell r="G1042">
            <v>190445</v>
          </cell>
        </row>
        <row r="1043">
          <cell r="A1043" t="str">
            <v>06.5063</v>
          </cell>
          <cell r="B1043" t="str">
            <v>06.5063</v>
          </cell>
          <cell r="D1043" t="str">
            <v>Ñöôøng giao thoâng &gt;10m tieát dieän daây &lt;= 150</v>
          </cell>
          <cell r="E1043" t="str">
            <v>Vò trí</v>
          </cell>
          <cell r="F1043">
            <v>350186</v>
          </cell>
          <cell r="G1043">
            <v>233024</v>
          </cell>
        </row>
        <row r="1044">
          <cell r="A1044" t="str">
            <v>06.5064</v>
          </cell>
          <cell r="B1044" t="str">
            <v>06.5064</v>
          </cell>
          <cell r="D1044" t="str">
            <v>Ñöôøng giao thoâng &gt;10m tieát dieän daây &lt;= 240</v>
          </cell>
          <cell r="E1044" t="str">
            <v>Vò trí</v>
          </cell>
          <cell r="F1044">
            <v>411447</v>
          </cell>
          <cell r="G1044">
            <v>261823</v>
          </cell>
        </row>
        <row r="1045">
          <cell r="A1045" t="str">
            <v>06.5065</v>
          </cell>
          <cell r="B1045" t="str">
            <v>06.5065</v>
          </cell>
          <cell r="D1045" t="str">
            <v>Ñöôøng giao thoâng &gt;10m tieát dieän daây &gt; 240</v>
          </cell>
          <cell r="E1045" t="str">
            <v>Vò trí</v>
          </cell>
          <cell r="F1045">
            <v>568260</v>
          </cell>
          <cell r="G1045">
            <v>410618</v>
          </cell>
        </row>
        <row r="1046">
          <cell r="A1046" t="str">
            <v>06.5071</v>
          </cell>
          <cell r="B1046" t="str">
            <v>06.5071</v>
          </cell>
          <cell r="D1046" t="str">
            <v>Vò trí beû goùc tieát dieän daây &lt;= 50</v>
          </cell>
          <cell r="E1046" t="str">
            <v>Vò trí</v>
          </cell>
          <cell r="G1046">
            <v>30968</v>
          </cell>
        </row>
        <row r="1047">
          <cell r="A1047" t="str">
            <v>06.5072</v>
          </cell>
          <cell r="B1047" t="str">
            <v>06.5072</v>
          </cell>
          <cell r="D1047" t="str">
            <v>Vò trí beû goùc tieát dieän daây &lt;= 95</v>
          </cell>
          <cell r="E1047" t="str">
            <v>Vò trí</v>
          </cell>
          <cell r="G1047">
            <v>61933</v>
          </cell>
        </row>
        <row r="1048">
          <cell r="A1048" t="str">
            <v>06.5073</v>
          </cell>
          <cell r="B1048" t="str">
            <v>06.5073</v>
          </cell>
          <cell r="D1048" t="str">
            <v>Vò trí beû goùc tieát dieän daây &lt;= 150</v>
          </cell>
          <cell r="E1048" t="str">
            <v>Vò trí</v>
          </cell>
          <cell r="G1048">
            <v>78346</v>
          </cell>
        </row>
        <row r="1049">
          <cell r="A1049" t="str">
            <v>06.5074</v>
          </cell>
          <cell r="B1049" t="str">
            <v>06.5074</v>
          </cell>
          <cell r="D1049" t="str">
            <v>Vò trí beû goùc tieát dieän daây &lt;= 240</v>
          </cell>
          <cell r="E1049" t="str">
            <v>Vò trí</v>
          </cell>
          <cell r="G1049">
            <v>80978</v>
          </cell>
        </row>
        <row r="1050">
          <cell r="A1050" t="str">
            <v>06.5075</v>
          </cell>
          <cell r="B1050" t="str">
            <v>06.5075</v>
          </cell>
          <cell r="D1050" t="str">
            <v>Vò trí beû goùc tieát dieän daây &gt; 240</v>
          </cell>
          <cell r="E1050" t="str">
            <v>Vò trí</v>
          </cell>
          <cell r="G1050">
            <v>150188</v>
          </cell>
        </row>
        <row r="1051">
          <cell r="A1051" t="str">
            <v>06.5081</v>
          </cell>
          <cell r="B1051" t="str">
            <v>06.5081</v>
          </cell>
          <cell r="D1051" t="str">
            <v>Vöôït soâng &lt;=300m  tieát dieän daây &lt;= 95</v>
          </cell>
          <cell r="E1051" t="str">
            <v>Vò trí</v>
          </cell>
          <cell r="G1051">
            <v>261513</v>
          </cell>
        </row>
        <row r="1052">
          <cell r="A1052" t="str">
            <v>06.5082</v>
          </cell>
          <cell r="B1052" t="str">
            <v>06.5082</v>
          </cell>
          <cell r="D1052" t="str">
            <v>Vöôït soâng &lt;=300m  tieát dieän daây &lt;= 150</v>
          </cell>
          <cell r="E1052" t="str">
            <v>Vò trí</v>
          </cell>
          <cell r="G1052">
            <v>391728</v>
          </cell>
        </row>
        <row r="1053">
          <cell r="A1053" t="str">
            <v>06.5083</v>
          </cell>
          <cell r="B1053" t="str">
            <v>06.5083</v>
          </cell>
          <cell r="D1053" t="str">
            <v>Vöôït soâng &lt;=300m  tieát dieän daây &lt;= 240</v>
          </cell>
          <cell r="E1053" t="str">
            <v>Vò trí</v>
          </cell>
          <cell r="G1053">
            <v>440965</v>
          </cell>
        </row>
        <row r="1054">
          <cell r="A1054" t="str">
            <v>06.5084</v>
          </cell>
          <cell r="B1054" t="str">
            <v>06.5084</v>
          </cell>
          <cell r="D1054" t="str">
            <v>Vöôït soâng &lt;=300m  tieát dieän daây &gt; 240</v>
          </cell>
          <cell r="E1054" t="str">
            <v>Vò trí</v>
          </cell>
          <cell r="G1054">
            <v>799869</v>
          </cell>
        </row>
        <row r="1055">
          <cell r="A1055" t="str">
            <v>06.5091</v>
          </cell>
          <cell r="B1055" t="str">
            <v>06.5091</v>
          </cell>
          <cell r="D1055" t="str">
            <v>Vöôït soâng &gt;300m  tieát dieän daây &lt;= 95</v>
          </cell>
          <cell r="E1055" t="str">
            <v>Vò trí</v>
          </cell>
          <cell r="G1055">
            <v>418050</v>
          </cell>
        </row>
        <row r="1056">
          <cell r="A1056" t="str">
            <v>06.5092</v>
          </cell>
          <cell r="B1056" t="str">
            <v>06.5092</v>
          </cell>
          <cell r="D1056" t="str">
            <v>Vöôït soâng &gt;300m  tieát dieän daây &lt;= 150</v>
          </cell>
          <cell r="E1056" t="str">
            <v>Vò trí</v>
          </cell>
          <cell r="G1056">
            <v>625836</v>
          </cell>
        </row>
        <row r="1057">
          <cell r="A1057" t="str">
            <v>06.5093</v>
          </cell>
          <cell r="B1057" t="str">
            <v>06.5093</v>
          </cell>
          <cell r="D1057" t="str">
            <v>Vöôït soâng &gt;300m  tieát dieän daây &lt;= 240</v>
          </cell>
          <cell r="E1057" t="str">
            <v>Vò trí</v>
          </cell>
          <cell r="G1057">
            <v>705420</v>
          </cell>
        </row>
        <row r="1058">
          <cell r="A1058" t="str">
            <v>06.5094</v>
          </cell>
          <cell r="B1058" t="str">
            <v>06.5094</v>
          </cell>
          <cell r="D1058" t="str">
            <v>Vöôït soâng &gt;300m  tieát dieän daây &gt; 240</v>
          </cell>
          <cell r="E1058" t="str">
            <v>Vò trí</v>
          </cell>
          <cell r="G1058">
            <v>1279697</v>
          </cell>
        </row>
        <row r="1059">
          <cell r="A1059" t="str">
            <v>06.6101</v>
          </cell>
          <cell r="B1059" t="str">
            <v>06.6101</v>
          </cell>
          <cell r="C1059" t="str">
            <v>RAÛI CAÊNG DAÂY LAÁY ÑOÄ VOÕNG 
BAÈNG THUÛ COÂNG</v>
          </cell>
          <cell r="D1059" t="str">
            <v>Daây AC,ACSR, tieát dieän daây 16mm2</v>
          </cell>
          <cell r="E1059" t="str">
            <v>km daây</v>
          </cell>
          <cell r="F1059">
            <v>226789</v>
          </cell>
          <cell r="G1059">
            <v>136996</v>
          </cell>
        </row>
        <row r="1060">
          <cell r="A1060" t="str">
            <v>06.6102</v>
          </cell>
          <cell r="B1060" t="str">
            <v>06.6102</v>
          </cell>
          <cell r="D1060" t="str">
            <v>Daây AC,ACSR, tieát dieän daây 25mm2</v>
          </cell>
          <cell r="E1060" t="str">
            <v>km daây</v>
          </cell>
          <cell r="F1060">
            <v>226789</v>
          </cell>
          <cell r="G1060">
            <v>180548</v>
          </cell>
        </row>
        <row r="1061">
          <cell r="A1061" t="str">
            <v>06.6103</v>
          </cell>
          <cell r="B1061" t="str">
            <v>06.6103</v>
          </cell>
          <cell r="D1061" t="str">
            <v>Daây AC,ACSR, tieát dieän daây 35mm2</v>
          </cell>
          <cell r="E1061" t="str">
            <v>km daây</v>
          </cell>
          <cell r="F1061">
            <v>226789</v>
          </cell>
          <cell r="G1061">
            <v>198262</v>
          </cell>
        </row>
        <row r="1062">
          <cell r="A1062" t="str">
            <v>06.6104</v>
          </cell>
          <cell r="B1062" t="str">
            <v>06.6104</v>
          </cell>
          <cell r="D1062" t="str">
            <v>Daây AC,ACSR, tieát dieän daây 50mm2</v>
          </cell>
          <cell r="E1062" t="str">
            <v>km daây</v>
          </cell>
          <cell r="F1062">
            <v>227189</v>
          </cell>
          <cell r="G1062">
            <v>261153</v>
          </cell>
        </row>
        <row r="1063">
          <cell r="A1063" t="str">
            <v>06.6105</v>
          </cell>
          <cell r="B1063" t="str">
            <v>06.6105</v>
          </cell>
          <cell r="D1063" t="str">
            <v>Daây AC,ACSR, tieát dieän daây 70mm2</v>
          </cell>
          <cell r="E1063" t="str">
            <v>km daây</v>
          </cell>
          <cell r="F1063">
            <v>227189</v>
          </cell>
          <cell r="G1063">
            <v>348908</v>
          </cell>
        </row>
        <row r="1064">
          <cell r="A1064" t="str">
            <v>06.6106</v>
          </cell>
          <cell r="B1064" t="str">
            <v>06.6106</v>
          </cell>
          <cell r="D1064" t="str">
            <v>Daây AC,ACSR, tieát dieän daây 95mm2</v>
          </cell>
          <cell r="E1064" t="str">
            <v>km daây</v>
          </cell>
          <cell r="F1064">
            <v>227189</v>
          </cell>
          <cell r="G1064">
            <v>475178</v>
          </cell>
        </row>
        <row r="1065">
          <cell r="A1065" t="str">
            <v>06.6107</v>
          </cell>
          <cell r="B1065" t="str">
            <v>06.6107</v>
          </cell>
          <cell r="D1065" t="str">
            <v>Daây AC,ACSR, tieát dieän daây 120mm2</v>
          </cell>
          <cell r="E1065" t="str">
            <v>km daây</v>
          </cell>
          <cell r="F1065">
            <v>319671</v>
          </cell>
          <cell r="G1065">
            <v>588862</v>
          </cell>
        </row>
        <row r="1066">
          <cell r="A1066" t="str">
            <v>06.6108</v>
          </cell>
          <cell r="B1066" t="str">
            <v>06.6108</v>
          </cell>
          <cell r="D1066" t="str">
            <v>Daây AC,ACSR, tieát dieän daây 150mm2</v>
          </cell>
          <cell r="E1066" t="str">
            <v>km daây</v>
          </cell>
          <cell r="F1066">
            <v>319671</v>
          </cell>
          <cell r="G1066">
            <v>712550</v>
          </cell>
        </row>
        <row r="1067">
          <cell r="A1067" t="str">
            <v>06.6109</v>
          </cell>
          <cell r="B1067" t="str">
            <v>06.6109</v>
          </cell>
          <cell r="D1067" t="str">
            <v>Daây AC,ACSR, tieát dieän daây 185mm2</v>
          </cell>
          <cell r="E1067" t="str">
            <v>km daây</v>
          </cell>
          <cell r="F1067">
            <v>319671</v>
          </cell>
          <cell r="G1067">
            <v>840899</v>
          </cell>
        </row>
        <row r="1068">
          <cell r="A1068" t="str">
            <v>06.6110</v>
          </cell>
          <cell r="B1068" t="str">
            <v>06.6110</v>
          </cell>
          <cell r="D1068" t="str">
            <v>Daây AC,ACSR, tieát dieän daây 240mm2</v>
          </cell>
          <cell r="E1068" t="str">
            <v>km daây</v>
          </cell>
          <cell r="F1068">
            <v>319671</v>
          </cell>
          <cell r="G1068">
            <v>924792</v>
          </cell>
        </row>
        <row r="1069">
          <cell r="A1069" t="str">
            <v>06.6111</v>
          </cell>
          <cell r="B1069" t="str">
            <v>06.6111</v>
          </cell>
          <cell r="D1069" t="str">
            <v>Daây AC,ACSR, tieát dieän daây 300mm2</v>
          </cell>
          <cell r="E1069" t="str">
            <v>km daây</v>
          </cell>
          <cell r="F1069">
            <v>381206</v>
          </cell>
          <cell r="G1069">
            <v>1166252</v>
          </cell>
        </row>
        <row r="1070">
          <cell r="A1070" t="str">
            <v>06.6112</v>
          </cell>
          <cell r="B1070" t="str">
            <v>06.6112</v>
          </cell>
          <cell r="D1070" t="str">
            <v>Daây AC,ACSR, tieát dieän daây 400mm2</v>
          </cell>
          <cell r="E1070" t="str">
            <v>km daây</v>
          </cell>
          <cell r="F1070">
            <v>381206</v>
          </cell>
          <cell r="G1070">
            <v>1540543</v>
          </cell>
        </row>
        <row r="1071">
          <cell r="A1071" t="str">
            <v>06.6113</v>
          </cell>
          <cell r="B1071" t="str">
            <v>06.6113</v>
          </cell>
          <cell r="D1071" t="str">
            <v>Daây AC,ACSR, tieát dieän daây 500mm2</v>
          </cell>
          <cell r="E1071" t="str">
            <v>km daây</v>
          </cell>
          <cell r="F1071">
            <v>381206</v>
          </cell>
          <cell r="G1071">
            <v>1805127</v>
          </cell>
        </row>
        <row r="1072">
          <cell r="A1072" t="str">
            <v>06.6114</v>
          </cell>
          <cell r="B1072" t="str">
            <v>06.6114</v>
          </cell>
          <cell r="D1072" t="str">
            <v>Daây AC,ACSR, tieát dieän daây &gt;500mm2</v>
          </cell>
          <cell r="E1072" t="str">
            <v>km daây</v>
          </cell>
          <cell r="F1072">
            <v>381206</v>
          </cell>
          <cell r="G1072">
            <v>2345486</v>
          </cell>
        </row>
        <row r="1073">
          <cell r="A1073" t="str">
            <v>06.6121</v>
          </cell>
          <cell r="B1073" t="str">
            <v>06.6121</v>
          </cell>
          <cell r="D1073" t="str">
            <v>Daây A, tieát dieän daây 16mm2</v>
          </cell>
          <cell r="E1073" t="str">
            <v>km daây</v>
          </cell>
          <cell r="F1073">
            <v>226789</v>
          </cell>
          <cell r="G1073">
            <v>92630</v>
          </cell>
        </row>
        <row r="1074">
          <cell r="A1074" t="str">
            <v>06.6122</v>
          </cell>
          <cell r="B1074" t="str">
            <v>06.6122</v>
          </cell>
          <cell r="D1074" t="str">
            <v>Daây A, tieát dieän daây 25mm2</v>
          </cell>
          <cell r="E1074" t="str">
            <v>km daây</v>
          </cell>
          <cell r="F1074">
            <v>226789</v>
          </cell>
          <cell r="G1074">
            <v>121882</v>
          </cell>
        </row>
        <row r="1075">
          <cell r="A1075" t="str">
            <v>06.6123</v>
          </cell>
          <cell r="B1075" t="str">
            <v>06.6123</v>
          </cell>
          <cell r="D1075" t="str">
            <v>Daây A, tieát dieän daây 35mm2</v>
          </cell>
          <cell r="E1075" t="str">
            <v>km daây</v>
          </cell>
          <cell r="F1075">
            <v>226789</v>
          </cell>
          <cell r="G1075">
            <v>159259</v>
          </cell>
        </row>
        <row r="1076">
          <cell r="A1076" t="str">
            <v>06.6124</v>
          </cell>
          <cell r="B1076" t="str">
            <v>06.6124</v>
          </cell>
          <cell r="D1076" t="str">
            <v>Daây A, tieát dieän daây 50mm2</v>
          </cell>
          <cell r="E1076" t="str">
            <v>km daây</v>
          </cell>
          <cell r="F1076">
            <v>227189</v>
          </cell>
          <cell r="G1076">
            <v>208012</v>
          </cell>
        </row>
        <row r="1077">
          <cell r="A1077" t="str">
            <v>06.6125</v>
          </cell>
          <cell r="B1077" t="str">
            <v>06.6125</v>
          </cell>
          <cell r="D1077" t="str">
            <v>Daây A, tieát dieän daây 70mm2</v>
          </cell>
          <cell r="E1077" t="str">
            <v>km daây</v>
          </cell>
          <cell r="F1077">
            <v>227189</v>
          </cell>
          <cell r="G1077">
            <v>279516</v>
          </cell>
        </row>
        <row r="1078">
          <cell r="A1078" t="str">
            <v>06.6126</v>
          </cell>
          <cell r="B1078" t="str">
            <v>06.6126</v>
          </cell>
          <cell r="D1078" t="str">
            <v>Daây A, tieát dieän daây 95mm2</v>
          </cell>
          <cell r="E1078" t="str">
            <v>km daây</v>
          </cell>
          <cell r="F1078">
            <v>227189</v>
          </cell>
          <cell r="G1078">
            <v>381897</v>
          </cell>
        </row>
        <row r="1079">
          <cell r="A1079" t="str">
            <v>06.6131</v>
          </cell>
          <cell r="B1079" t="str">
            <v>06.6131</v>
          </cell>
          <cell r="D1079" t="str">
            <v>Daây choáng seùt, tieát dieän daây 16mm2</v>
          </cell>
          <cell r="E1079" t="str">
            <v>km daây</v>
          </cell>
          <cell r="F1079">
            <v>226789</v>
          </cell>
          <cell r="G1079">
            <v>264403</v>
          </cell>
        </row>
        <row r="1080">
          <cell r="A1080" t="str">
            <v>06.6132</v>
          </cell>
          <cell r="B1080" t="str">
            <v>06.6132</v>
          </cell>
          <cell r="D1080" t="str">
            <v>Daây choáng seùt, tieát dieän daây 25mm2</v>
          </cell>
          <cell r="E1080" t="str">
            <v>km daây</v>
          </cell>
          <cell r="F1080">
            <v>226789</v>
          </cell>
          <cell r="G1080">
            <v>325019</v>
          </cell>
        </row>
        <row r="1081">
          <cell r="A1081" t="str">
            <v>06.6133</v>
          </cell>
          <cell r="B1081" t="str">
            <v>06.6133</v>
          </cell>
          <cell r="D1081" t="str">
            <v>Daây choáng seùt, tieát dieän daây 35mm2</v>
          </cell>
          <cell r="E1081" t="str">
            <v>km daây</v>
          </cell>
          <cell r="F1081">
            <v>226789</v>
          </cell>
          <cell r="G1081">
            <v>365484</v>
          </cell>
        </row>
        <row r="1082">
          <cell r="A1082" t="str">
            <v>06.6134</v>
          </cell>
          <cell r="B1082" t="str">
            <v>06.6134</v>
          </cell>
          <cell r="D1082" t="str">
            <v>Daây choáng seùt, tieát dieän daây 50mm2</v>
          </cell>
          <cell r="E1082" t="str">
            <v>km daây</v>
          </cell>
          <cell r="F1082">
            <v>227189</v>
          </cell>
          <cell r="G1082">
            <v>409524</v>
          </cell>
        </row>
        <row r="1083">
          <cell r="A1083" t="str">
            <v>06.6135</v>
          </cell>
          <cell r="B1083" t="str">
            <v>06.6135</v>
          </cell>
          <cell r="D1083" t="str">
            <v>Daây choáng seùt, tieát dieän daây 70mm2</v>
          </cell>
          <cell r="E1083" t="str">
            <v>km daây</v>
          </cell>
          <cell r="F1083">
            <v>227189</v>
          </cell>
          <cell r="G1083">
            <v>491429</v>
          </cell>
        </row>
        <row r="1084">
          <cell r="A1084" t="str">
            <v>06.6141</v>
          </cell>
          <cell r="B1084" t="str">
            <v>06.6141</v>
          </cell>
          <cell r="D1084" t="str">
            <v>Daây ñoàng, tieát dieän daây 16mm2</v>
          </cell>
          <cell r="E1084" t="str">
            <v>km daây</v>
          </cell>
          <cell r="F1084">
            <v>226789</v>
          </cell>
          <cell r="G1084">
            <v>181198</v>
          </cell>
        </row>
        <row r="1085">
          <cell r="A1085" t="str">
            <v>06.6142</v>
          </cell>
          <cell r="B1085" t="str">
            <v>06.6142</v>
          </cell>
          <cell r="D1085" t="str">
            <v>Daây ñoàng, tieát dieän daây 25mm2</v>
          </cell>
          <cell r="E1085" t="str">
            <v>km daây</v>
          </cell>
          <cell r="F1085">
            <v>226789</v>
          </cell>
          <cell r="G1085">
            <v>235151</v>
          </cell>
        </row>
        <row r="1086">
          <cell r="A1086" t="str">
            <v>06.6143</v>
          </cell>
          <cell r="B1086" t="str">
            <v>06.6143</v>
          </cell>
          <cell r="D1086" t="str">
            <v>Daây ñoàng, tieát dieän daây 35mm2</v>
          </cell>
          <cell r="E1086" t="str">
            <v>km daây</v>
          </cell>
          <cell r="F1086">
            <v>226789</v>
          </cell>
          <cell r="G1086">
            <v>257740</v>
          </cell>
        </row>
        <row r="1087">
          <cell r="A1087" t="str">
            <v>06.6144</v>
          </cell>
          <cell r="B1087" t="str">
            <v>06.6144</v>
          </cell>
          <cell r="D1087" t="str">
            <v>Daây ñoàng, tieát dieän daây 50mm2</v>
          </cell>
          <cell r="E1087" t="str">
            <v>km daây</v>
          </cell>
          <cell r="F1087">
            <v>227189</v>
          </cell>
          <cell r="G1087">
            <v>336720</v>
          </cell>
        </row>
        <row r="1088">
          <cell r="A1088" t="str">
            <v>06.6145</v>
          </cell>
          <cell r="B1088" t="str">
            <v>06.6145</v>
          </cell>
          <cell r="D1088" t="str">
            <v>Daây ñoàng, tieát dieän daây 70mm2</v>
          </cell>
          <cell r="E1088" t="str">
            <v>km daây</v>
          </cell>
          <cell r="F1088">
            <v>227189</v>
          </cell>
          <cell r="G1088">
            <v>453564</v>
          </cell>
        </row>
        <row r="1089">
          <cell r="A1089" t="str">
            <v>06.6146</v>
          </cell>
          <cell r="B1089" t="str">
            <v>06.6146</v>
          </cell>
          <cell r="D1089" t="str">
            <v>Daây ñoàng, tieát dieän daây 95mm2</v>
          </cell>
          <cell r="E1089" t="str">
            <v>km daây</v>
          </cell>
          <cell r="F1089">
            <v>227189</v>
          </cell>
          <cell r="G1089">
            <v>618186</v>
          </cell>
        </row>
        <row r="1090">
          <cell r="A1090" t="str">
            <v>06.6147</v>
          </cell>
          <cell r="B1090" t="str">
            <v>06.6147</v>
          </cell>
          <cell r="D1090" t="str">
            <v>Daây ñoàng, tieát dieän daây 120mm2</v>
          </cell>
          <cell r="E1090" t="str">
            <v>km daây</v>
          </cell>
          <cell r="F1090">
            <v>319671</v>
          </cell>
          <cell r="G1090">
            <v>760233</v>
          </cell>
        </row>
        <row r="1091">
          <cell r="A1091" t="str">
            <v>06.6148</v>
          </cell>
          <cell r="B1091" t="str">
            <v>06.6148</v>
          </cell>
          <cell r="D1091" t="str">
            <v>Daây ñoàng, tieát dieän daây 150mm2</v>
          </cell>
          <cell r="E1091" t="str">
            <v>km daây</v>
          </cell>
          <cell r="F1091">
            <v>319671</v>
          </cell>
          <cell r="G1091">
            <v>926046</v>
          </cell>
        </row>
        <row r="1092">
          <cell r="A1092" t="str">
            <v>06.6149</v>
          </cell>
          <cell r="B1092" t="str">
            <v>06.6149</v>
          </cell>
          <cell r="D1092" t="str">
            <v>Daây ñoàng, tieát dieän daây 185mm2</v>
          </cell>
          <cell r="E1092" t="str">
            <v>km daây</v>
          </cell>
          <cell r="F1092">
            <v>319671</v>
          </cell>
          <cell r="G1092">
            <v>1093115</v>
          </cell>
        </row>
        <row r="1093">
          <cell r="A1093" t="str">
            <v>06.6150</v>
          </cell>
          <cell r="B1093" t="str">
            <v>06.6150</v>
          </cell>
          <cell r="D1093" t="str">
            <v>Daây ñoàng, tieát dieän daây 240mm2</v>
          </cell>
          <cell r="E1093" t="str">
            <v>km daây</v>
          </cell>
          <cell r="F1093">
            <v>319671</v>
          </cell>
          <cell r="G1093">
            <v>1202283</v>
          </cell>
        </row>
        <row r="1094">
          <cell r="A1094" t="str">
            <v>06.6201</v>
          </cell>
          <cell r="B1094" t="str">
            <v>06.6201</v>
          </cell>
          <cell r="C1094" t="str">
            <v xml:space="preserve">RAÛI CAÊNG DAÂY LAÁY ÑOÄ VOÕNG BAÈNG THUÛ COÂNG KEÁT HÔÏP MAÙY KEÙO
</v>
          </cell>
          <cell r="D1094" t="str">
            <v>Daây nhoâm loõi theùp AC; tieát dieän daây 50mm2</v>
          </cell>
          <cell r="E1094" t="str">
            <v>km daây</v>
          </cell>
          <cell r="F1094">
            <v>227189</v>
          </cell>
          <cell r="G1094">
            <v>118632</v>
          </cell>
          <cell r="H1094">
            <v>129843</v>
          </cell>
        </row>
        <row r="1095">
          <cell r="A1095" t="str">
            <v>06.6202</v>
          </cell>
          <cell r="B1095" t="str">
            <v>06.6202</v>
          </cell>
          <cell r="D1095" t="str">
            <v>Daây nhoâm loõi theùp AC; tieát dieän daây 70mm2</v>
          </cell>
          <cell r="E1095" t="str">
            <v>km daây</v>
          </cell>
          <cell r="F1095">
            <v>227189</v>
          </cell>
          <cell r="G1095">
            <v>155522</v>
          </cell>
          <cell r="H1095">
            <v>129843</v>
          </cell>
        </row>
        <row r="1096">
          <cell r="A1096" t="str">
            <v>06.6203</v>
          </cell>
          <cell r="B1096" t="str">
            <v>06.6203</v>
          </cell>
          <cell r="D1096" t="str">
            <v>Daây nhoâm loõi theùp AC; tieát dieän daây 95mm2</v>
          </cell>
          <cell r="E1096" t="str">
            <v>km daây</v>
          </cell>
          <cell r="F1096">
            <v>227189</v>
          </cell>
          <cell r="G1096">
            <v>206062</v>
          </cell>
          <cell r="H1096">
            <v>129843</v>
          </cell>
        </row>
        <row r="1097">
          <cell r="A1097" t="str">
            <v>06.6204</v>
          </cell>
          <cell r="B1097" t="str">
            <v>06.6204</v>
          </cell>
          <cell r="D1097" t="str">
            <v>Daây nhoâm loõi theùp AC; tieát dieän daây 120mm2</v>
          </cell>
          <cell r="E1097" t="str">
            <v>km daây</v>
          </cell>
          <cell r="F1097">
            <v>319671</v>
          </cell>
          <cell r="G1097">
            <v>314418</v>
          </cell>
          <cell r="H1097">
            <v>129843</v>
          </cell>
        </row>
        <row r="1098">
          <cell r="A1098" t="str">
            <v>06.6205</v>
          </cell>
          <cell r="B1098" t="str">
            <v>06.6205</v>
          </cell>
          <cell r="D1098" t="str">
            <v>Daây nhoâm loõi theùp AC; tieát dieän daây 150mm2</v>
          </cell>
          <cell r="E1098" t="str">
            <v>km daây</v>
          </cell>
          <cell r="F1098">
            <v>319671</v>
          </cell>
          <cell r="G1098">
            <v>353317</v>
          </cell>
          <cell r="H1098">
            <v>129843</v>
          </cell>
        </row>
        <row r="1099">
          <cell r="A1099" t="str">
            <v>06.6206</v>
          </cell>
          <cell r="B1099" t="str">
            <v>06.6206</v>
          </cell>
          <cell r="D1099" t="str">
            <v>Daây nhoâm loõi theùp AC; tieát dieän daây 185mm2</v>
          </cell>
          <cell r="E1099" t="str">
            <v>km daây</v>
          </cell>
          <cell r="F1099">
            <v>319671</v>
          </cell>
          <cell r="G1099">
            <v>451013</v>
          </cell>
          <cell r="H1099">
            <v>194764</v>
          </cell>
        </row>
        <row r="1100">
          <cell r="A1100" t="str">
            <v>06.6207</v>
          </cell>
          <cell r="B1100" t="str">
            <v>06.6207</v>
          </cell>
          <cell r="D1100" t="str">
            <v>Daây nhoâm loõi theùp AC; tieát dieän daây 240mm2</v>
          </cell>
          <cell r="E1100" t="str">
            <v>km daây</v>
          </cell>
          <cell r="F1100">
            <v>319671</v>
          </cell>
          <cell r="G1100">
            <v>504611</v>
          </cell>
          <cell r="H1100">
            <v>194764</v>
          </cell>
        </row>
        <row r="1101">
          <cell r="A1101" t="str">
            <v>06.6208</v>
          </cell>
          <cell r="B1101" t="str">
            <v>06.6208</v>
          </cell>
          <cell r="D1101" t="str">
            <v>Daây nhoâm loõi theùp AC; tieát dieän daây 300mm2</v>
          </cell>
          <cell r="E1101" t="str">
            <v>km daây</v>
          </cell>
          <cell r="F1101">
            <v>381206</v>
          </cell>
          <cell r="G1101">
            <v>554983</v>
          </cell>
          <cell r="H1101">
            <v>194764</v>
          </cell>
        </row>
        <row r="1102">
          <cell r="A1102" t="str">
            <v>06.6209</v>
          </cell>
          <cell r="B1102" t="str">
            <v>06.6209</v>
          </cell>
          <cell r="D1102" t="str">
            <v>Daây nhoâm loõi theùp AC; tieát dieän daây 400mm2</v>
          </cell>
          <cell r="E1102" t="str">
            <v>km daây</v>
          </cell>
          <cell r="F1102">
            <v>381206</v>
          </cell>
          <cell r="G1102">
            <v>699823</v>
          </cell>
          <cell r="H1102">
            <v>194764</v>
          </cell>
        </row>
        <row r="1103">
          <cell r="A1103" t="str">
            <v>06.6210</v>
          </cell>
          <cell r="B1103" t="str">
            <v>06.6210</v>
          </cell>
          <cell r="D1103" t="str">
            <v>Daây nhoâm loõi theùp AC; tieát dieän daây 500mm2</v>
          </cell>
          <cell r="E1103" t="str">
            <v>km daây</v>
          </cell>
          <cell r="F1103">
            <v>381206</v>
          </cell>
          <cell r="G1103">
            <v>924433</v>
          </cell>
          <cell r="H1103">
            <v>194764</v>
          </cell>
        </row>
        <row r="1104">
          <cell r="A1104" t="str">
            <v>06.6211</v>
          </cell>
          <cell r="B1104" t="str">
            <v>06.6211</v>
          </cell>
          <cell r="D1104" t="str">
            <v>Daây nhoâm loõi theùp AC; tieát dieän daây &gt; 500mm2</v>
          </cell>
          <cell r="E1104" t="str">
            <v>km daây</v>
          </cell>
          <cell r="F1104">
            <v>381206</v>
          </cell>
          <cell r="G1104">
            <v>1202821</v>
          </cell>
          <cell r="H1104">
            <v>227225</v>
          </cell>
        </row>
        <row r="1105">
          <cell r="A1105" t="str">
            <v>06.6221</v>
          </cell>
          <cell r="B1105" t="str">
            <v>06.6221</v>
          </cell>
          <cell r="D1105" t="str">
            <v>Daây choáng seùt ; tieát dieän daây 35mm2</v>
          </cell>
          <cell r="E1105" t="str">
            <v>km daây</v>
          </cell>
          <cell r="F1105">
            <v>226789</v>
          </cell>
          <cell r="G1105">
            <v>199724</v>
          </cell>
          <cell r="H1105">
            <v>129843</v>
          </cell>
        </row>
        <row r="1106">
          <cell r="A1106" t="str">
            <v>06.6222</v>
          </cell>
          <cell r="B1106" t="str">
            <v>06.6222</v>
          </cell>
          <cell r="D1106" t="str">
            <v>Daây choáng seùt ; tieát dieän daây 50mm2</v>
          </cell>
          <cell r="E1106" t="str">
            <v>km daây</v>
          </cell>
          <cell r="F1106">
            <v>227189</v>
          </cell>
          <cell r="G1106">
            <v>245552</v>
          </cell>
          <cell r="H1106">
            <v>129843</v>
          </cell>
        </row>
        <row r="1107">
          <cell r="A1107" t="str">
            <v>06.6223</v>
          </cell>
          <cell r="B1107" t="str">
            <v>06.6223</v>
          </cell>
          <cell r="D1107" t="str">
            <v>Daây choáng seùt ; tieát dieän daây 70mm2</v>
          </cell>
          <cell r="E1107" t="str">
            <v>km daây</v>
          </cell>
          <cell r="F1107">
            <v>227189</v>
          </cell>
          <cell r="G1107">
            <v>294792</v>
          </cell>
          <cell r="H1107">
            <v>129843</v>
          </cell>
        </row>
        <row r="1108">
          <cell r="A1108" t="str">
            <v>06.6231</v>
          </cell>
          <cell r="B1108" t="str">
            <v>06.6231</v>
          </cell>
          <cell r="D1108" t="str">
            <v>Daây ñoàng ; tieát dieän daây 35mm2</v>
          </cell>
          <cell r="E1108" t="str">
            <v>km daây</v>
          </cell>
          <cell r="F1108">
            <v>226789</v>
          </cell>
          <cell r="G1108">
            <v>154709</v>
          </cell>
          <cell r="H1108">
            <v>129843</v>
          </cell>
        </row>
        <row r="1109">
          <cell r="A1109" t="str">
            <v>06.6232</v>
          </cell>
          <cell r="B1109" t="str">
            <v>06.6232</v>
          </cell>
          <cell r="D1109" t="str">
            <v>Daây ñoàng; tieát dieän daây 50mm2</v>
          </cell>
          <cell r="E1109" t="str">
            <v>km daây</v>
          </cell>
          <cell r="F1109">
            <v>227189</v>
          </cell>
          <cell r="G1109">
            <v>202162</v>
          </cell>
          <cell r="H1109">
            <v>129843</v>
          </cell>
        </row>
        <row r="1110">
          <cell r="A1110" t="str">
            <v>06.6233</v>
          </cell>
          <cell r="B1110" t="str">
            <v>06.6233</v>
          </cell>
          <cell r="D1110" t="str">
            <v>Daây ñoàng; tieát dieän daây 70mm2</v>
          </cell>
          <cell r="E1110" t="str">
            <v>km daây</v>
          </cell>
          <cell r="F1110">
            <v>227189</v>
          </cell>
          <cell r="G1110">
            <v>272203</v>
          </cell>
          <cell r="H1110">
            <v>129843</v>
          </cell>
        </row>
        <row r="1111">
          <cell r="A1111" t="str">
            <v>06.6234</v>
          </cell>
          <cell r="B1111" t="str">
            <v>06.6234</v>
          </cell>
          <cell r="D1111" t="str">
            <v>Daây ñoàng; tieát dieän daây 95mm2</v>
          </cell>
          <cell r="E1111" t="str">
            <v>km daây</v>
          </cell>
          <cell r="F1111">
            <v>227189</v>
          </cell>
          <cell r="G1111">
            <v>370684</v>
          </cell>
          <cell r="H1111">
            <v>129843</v>
          </cell>
        </row>
        <row r="1112">
          <cell r="A1112" t="str">
            <v>06.6235</v>
          </cell>
          <cell r="B1112" t="str">
            <v>06.6235</v>
          </cell>
          <cell r="D1112" t="str">
            <v>Daây ñoàng; tieát dieän daây 120mm2</v>
          </cell>
          <cell r="E1112" t="str">
            <v>km daây</v>
          </cell>
          <cell r="F1112">
            <v>319671</v>
          </cell>
          <cell r="G1112">
            <v>459259</v>
          </cell>
          <cell r="H1112">
            <v>129843</v>
          </cell>
        </row>
        <row r="1113">
          <cell r="A1113" t="str">
            <v>06.6236</v>
          </cell>
          <cell r="B1113" t="str">
            <v>06.6236</v>
          </cell>
          <cell r="D1113" t="str">
            <v>Daây ñoàng; tieát dieän daây 150mm2</v>
          </cell>
          <cell r="E1113" t="str">
            <v>km daây</v>
          </cell>
          <cell r="F1113">
            <v>319671</v>
          </cell>
          <cell r="G1113">
            <v>555700</v>
          </cell>
          <cell r="H1113">
            <v>129843</v>
          </cell>
        </row>
        <row r="1114">
          <cell r="A1114" t="str">
            <v>06.6237</v>
          </cell>
          <cell r="B1114" t="str">
            <v>06.6237</v>
          </cell>
          <cell r="D1114" t="str">
            <v>Daây ñoàng; tieát dieän daây 185mm2</v>
          </cell>
          <cell r="E1114" t="str">
            <v>km daây</v>
          </cell>
          <cell r="F1114">
            <v>319671</v>
          </cell>
          <cell r="G1114">
            <v>655905</v>
          </cell>
          <cell r="H1114">
            <v>129843</v>
          </cell>
        </row>
        <row r="1115">
          <cell r="A1115" t="str">
            <v>06.6238</v>
          </cell>
          <cell r="B1115" t="str">
            <v>06.6238</v>
          </cell>
          <cell r="D1115" t="str">
            <v>Daây ñoàng; tieát dieän daây 240mm2</v>
          </cell>
          <cell r="E1115" t="str">
            <v>km daây</v>
          </cell>
          <cell r="F1115">
            <v>319671</v>
          </cell>
          <cell r="G1115">
            <v>721334</v>
          </cell>
          <cell r="H1115">
            <v>129843</v>
          </cell>
        </row>
        <row r="1116">
          <cell r="A1116" t="str">
            <v>06.6301</v>
          </cell>
          <cell r="B1116" t="str">
            <v>06.6301</v>
          </cell>
          <cell r="C1116" t="str">
            <v xml:space="preserve">KEÙO RAÛI DAÂY LAÁY ÑOÄ VOÕNG BAÈNG THUÛ COÂNG KEÁT HÔÏP MAÙY KEÙO VAØ MAÙY RAÛI DAÂY
</v>
          </cell>
          <cell r="D1116" t="str">
            <v>Daây nhoâm loõi theùp AC; tieát dieän daây 50mm2</v>
          </cell>
          <cell r="E1116" t="str">
            <v>km daây</v>
          </cell>
          <cell r="G1116">
            <v>98156</v>
          </cell>
          <cell r="H1116">
            <v>202319</v>
          </cell>
        </row>
        <row r="1117">
          <cell r="A1117" t="str">
            <v>06.6302</v>
          </cell>
          <cell r="B1117" t="str">
            <v>06.6302</v>
          </cell>
          <cell r="D1117" t="str">
            <v>Daây nhoâm loõi theùp AC; tieát dieän daây 70mm2</v>
          </cell>
          <cell r="E1117" t="str">
            <v>km daây</v>
          </cell>
          <cell r="G1117">
            <v>132120</v>
          </cell>
          <cell r="H1117">
            <v>202319</v>
          </cell>
        </row>
        <row r="1118">
          <cell r="A1118" t="str">
            <v>06.6303</v>
          </cell>
          <cell r="B1118" t="str">
            <v>06.6303</v>
          </cell>
          <cell r="D1118" t="str">
            <v>Daây nhoâm loõi theùp AC; tieát dieän daây 95mm2</v>
          </cell>
          <cell r="E1118" t="str">
            <v>km daây</v>
          </cell>
          <cell r="G1118">
            <v>175185</v>
          </cell>
          <cell r="H1118">
            <v>202319</v>
          </cell>
        </row>
        <row r="1119">
          <cell r="A1119" t="str">
            <v>06.6304</v>
          </cell>
          <cell r="B1119" t="str">
            <v>06.6304</v>
          </cell>
          <cell r="D1119" t="str">
            <v>Daây nhoâm loõi theùp AC; tieát dieän daây 120mm2</v>
          </cell>
          <cell r="E1119" t="str">
            <v>km daây</v>
          </cell>
          <cell r="G1119">
            <v>267274</v>
          </cell>
          <cell r="H1119">
            <v>202319</v>
          </cell>
        </row>
        <row r="1120">
          <cell r="A1120" t="str">
            <v>06.6305</v>
          </cell>
          <cell r="B1120" t="str">
            <v>06.6305</v>
          </cell>
          <cell r="D1120" t="str">
            <v>Daây nhoâm loõi theùp AC; tieát dieän daây 150mm2</v>
          </cell>
          <cell r="E1120" t="str">
            <v>km daây</v>
          </cell>
          <cell r="G1120">
            <v>300257</v>
          </cell>
          <cell r="H1120">
            <v>202319</v>
          </cell>
        </row>
        <row r="1121">
          <cell r="A1121" t="str">
            <v>06.6306</v>
          </cell>
          <cell r="B1121" t="str">
            <v>06.6306</v>
          </cell>
          <cell r="D1121" t="str">
            <v>Daây nhoâm loõi theùp AC; tieát dieän daây 185mm2</v>
          </cell>
          <cell r="E1121" t="str">
            <v>km daây</v>
          </cell>
          <cell r="G1121">
            <v>383433</v>
          </cell>
          <cell r="H1121">
            <v>291399</v>
          </cell>
        </row>
        <row r="1122">
          <cell r="A1122" t="str">
            <v>06.6307</v>
          </cell>
          <cell r="B1122" t="str">
            <v>06.6307</v>
          </cell>
          <cell r="D1122" t="str">
            <v>Daây nhoâm loõi theùp AC; tieát dieän daây 240mm2</v>
          </cell>
          <cell r="E1122" t="str">
            <v>km daây</v>
          </cell>
          <cell r="G1122">
            <v>428785</v>
          </cell>
          <cell r="H1122">
            <v>291399</v>
          </cell>
        </row>
        <row r="1123">
          <cell r="A1123" t="str">
            <v>06.6308</v>
          </cell>
          <cell r="B1123" t="str">
            <v>06.6308</v>
          </cell>
          <cell r="D1123" t="str">
            <v>Daây nhoâm loõi theùp AC; tieát dieän daây 300mm2</v>
          </cell>
          <cell r="E1123" t="str">
            <v>km daây</v>
          </cell>
          <cell r="G1123">
            <v>471807</v>
          </cell>
          <cell r="H1123">
            <v>291399</v>
          </cell>
        </row>
        <row r="1124">
          <cell r="A1124" t="str">
            <v>06.6309</v>
          </cell>
          <cell r="B1124" t="str">
            <v>06.6309</v>
          </cell>
          <cell r="D1124" t="str">
            <v>Daây nhoâm loõi theùp AC; tieát dieän daây 400mm2</v>
          </cell>
          <cell r="E1124" t="str">
            <v>km daây</v>
          </cell>
          <cell r="G1124">
            <v>594778</v>
          </cell>
          <cell r="H1124">
            <v>291399</v>
          </cell>
        </row>
        <row r="1125">
          <cell r="A1125" t="str">
            <v>06.6310</v>
          </cell>
          <cell r="B1125" t="str">
            <v>06.6310</v>
          </cell>
          <cell r="D1125" t="str">
            <v>Daây nhoâm loõi theùp AC; tieát dieän daây 500mm2</v>
          </cell>
          <cell r="E1125" t="str">
            <v>km daây</v>
          </cell>
          <cell r="G1125">
            <v>785687</v>
          </cell>
          <cell r="H1125">
            <v>291399</v>
          </cell>
        </row>
        <row r="1126">
          <cell r="A1126" t="str">
            <v>06.6311</v>
          </cell>
          <cell r="B1126" t="str">
            <v>06.6311</v>
          </cell>
          <cell r="D1126" t="str">
            <v>Daây nhoâm loõi theùp AC; tieát dieän daây &gt; 500mm2</v>
          </cell>
          <cell r="E1126" t="str">
            <v>km daây</v>
          </cell>
          <cell r="G1126">
            <v>1037903</v>
          </cell>
          <cell r="H1126">
            <v>291399</v>
          </cell>
        </row>
        <row r="1127">
          <cell r="A1127" t="str">
            <v>06.6321</v>
          </cell>
          <cell r="B1127" t="str">
            <v>06.6321</v>
          </cell>
          <cell r="D1127" t="str">
            <v>Daây choáng seùt ; tieát dieän daây 35mm2</v>
          </cell>
          <cell r="E1127" t="str">
            <v>km daây</v>
          </cell>
          <cell r="G1127">
            <v>139758</v>
          </cell>
          <cell r="H1127">
            <v>202319</v>
          </cell>
        </row>
        <row r="1128">
          <cell r="A1128" t="str">
            <v>06.6322</v>
          </cell>
          <cell r="B1128" t="str">
            <v>06.6322</v>
          </cell>
          <cell r="D1128" t="str">
            <v>Daây choáng seùt ; tieát dieän daây 50mm2</v>
          </cell>
          <cell r="E1128" t="str">
            <v>km daây</v>
          </cell>
          <cell r="G1128">
            <v>171935</v>
          </cell>
          <cell r="H1128">
            <v>202319</v>
          </cell>
        </row>
        <row r="1129">
          <cell r="A1129" t="str">
            <v>06.6323</v>
          </cell>
          <cell r="B1129" t="str">
            <v>06.6323</v>
          </cell>
          <cell r="D1129" t="str">
            <v>Daây choáng seùt ; tieát dieän daây 70mm2</v>
          </cell>
          <cell r="E1129" t="str">
            <v>km daây</v>
          </cell>
          <cell r="G1129">
            <v>206387</v>
          </cell>
          <cell r="H1129">
            <v>202319</v>
          </cell>
        </row>
        <row r="1130">
          <cell r="A1130" t="str">
            <v>06.6331</v>
          </cell>
          <cell r="B1130" t="str">
            <v>06.6331</v>
          </cell>
          <cell r="D1130" t="str">
            <v>Daây ñoàng ; tieát dieän daây 35mm2</v>
          </cell>
          <cell r="E1130" t="str">
            <v>km daây</v>
          </cell>
          <cell r="G1130">
            <v>131633</v>
          </cell>
          <cell r="H1130">
            <v>202319</v>
          </cell>
        </row>
        <row r="1131">
          <cell r="A1131" t="str">
            <v>06.6332</v>
          </cell>
          <cell r="B1131" t="str">
            <v>06.6332</v>
          </cell>
          <cell r="D1131" t="str">
            <v>Daây ñoàng; tieát dieän daây 50mm2</v>
          </cell>
          <cell r="E1131" t="str">
            <v>km daây</v>
          </cell>
          <cell r="G1131">
            <v>171773</v>
          </cell>
          <cell r="H1131">
            <v>202319</v>
          </cell>
        </row>
        <row r="1132">
          <cell r="A1132" t="str">
            <v>06.6333</v>
          </cell>
          <cell r="B1132" t="str">
            <v>06.6333</v>
          </cell>
          <cell r="D1132" t="str">
            <v>Daây ñoàng; tieát dieän daây 70mm2</v>
          </cell>
          <cell r="E1132" t="str">
            <v>km daây</v>
          </cell>
          <cell r="G1132">
            <v>231414</v>
          </cell>
          <cell r="H1132">
            <v>202319</v>
          </cell>
        </row>
        <row r="1133">
          <cell r="A1133" t="str">
            <v>06.6334</v>
          </cell>
          <cell r="B1133" t="str">
            <v>06.6334</v>
          </cell>
          <cell r="D1133" t="str">
            <v>Daây ñoàng; tieát dieän daây 95mm2</v>
          </cell>
          <cell r="E1133" t="str">
            <v>km daây</v>
          </cell>
          <cell r="G1133">
            <v>315106</v>
          </cell>
          <cell r="H1133">
            <v>202319</v>
          </cell>
        </row>
        <row r="1134">
          <cell r="A1134" t="str">
            <v>06.6335</v>
          </cell>
          <cell r="B1134" t="str">
            <v>06.6335</v>
          </cell>
          <cell r="D1134" t="str">
            <v>Daây ñoàng; tieát dieän daây 120mm2</v>
          </cell>
          <cell r="E1134" t="str">
            <v>km daây</v>
          </cell>
          <cell r="G1134">
            <v>390424</v>
          </cell>
          <cell r="H1134">
            <v>202319</v>
          </cell>
        </row>
        <row r="1135">
          <cell r="A1135" t="str">
            <v>06.6336</v>
          </cell>
          <cell r="B1135" t="str">
            <v>06.6336</v>
          </cell>
          <cell r="D1135" t="str">
            <v>Daây ñoàng; tieát dieän daây 150mm2</v>
          </cell>
          <cell r="E1135" t="str">
            <v>km daây</v>
          </cell>
          <cell r="G1135">
            <v>472345</v>
          </cell>
          <cell r="H1135">
            <v>202319</v>
          </cell>
        </row>
        <row r="1136">
          <cell r="A1136" t="str">
            <v>06.6337</v>
          </cell>
          <cell r="B1136" t="str">
            <v>06.6337</v>
          </cell>
          <cell r="D1136" t="str">
            <v>Daây ñoàng; tieát dieän daây 185mm2</v>
          </cell>
          <cell r="E1136" t="str">
            <v>km daây</v>
          </cell>
          <cell r="G1136">
            <v>557492</v>
          </cell>
          <cell r="H1136">
            <v>291399</v>
          </cell>
        </row>
        <row r="1137">
          <cell r="A1137" t="str">
            <v>06.6338</v>
          </cell>
          <cell r="B1137" t="str">
            <v>06.6338</v>
          </cell>
          <cell r="D1137" t="str">
            <v>Daây ñoàng; tieát dieän daây 240mm2</v>
          </cell>
          <cell r="E1137" t="str">
            <v>km daây</v>
          </cell>
          <cell r="G1137">
            <v>613062</v>
          </cell>
          <cell r="H1137">
            <v>291399</v>
          </cell>
        </row>
        <row r="1138">
          <cell r="A1138" t="str">
            <v>06.6401</v>
          </cell>
          <cell r="B1138" t="str">
            <v>06.6401</v>
          </cell>
          <cell r="C1138" t="str">
            <v>RAÛI CAÊNG DAÂY LAÁY ÑOÄ VOÕNG THUÛ COÂNG 
KEÁT HÔÏP MAÙY RAÛI VAØ CAÊNG DAÂY</v>
          </cell>
          <cell r="D1138" t="str">
            <v>Tieát dieän daây 120mm2</v>
          </cell>
          <cell r="E1138" t="str">
            <v>km daây</v>
          </cell>
          <cell r="G1138">
            <v>80128</v>
          </cell>
          <cell r="H1138">
            <v>135289</v>
          </cell>
        </row>
        <row r="1139">
          <cell r="A1139" t="str">
            <v>06.6402</v>
          </cell>
          <cell r="B1139" t="str">
            <v>06.6402</v>
          </cell>
          <cell r="D1139" t="str">
            <v>Tieát dieän daây 150mm2</v>
          </cell>
          <cell r="E1139" t="str">
            <v>km daây</v>
          </cell>
          <cell r="G1139">
            <v>90167</v>
          </cell>
          <cell r="H1139">
            <v>135289</v>
          </cell>
        </row>
        <row r="1140">
          <cell r="A1140" t="str">
            <v>06.6403</v>
          </cell>
          <cell r="B1140" t="str">
            <v>06.6403</v>
          </cell>
          <cell r="D1140" t="str">
            <v>Tieát dieän daây 185mm2</v>
          </cell>
          <cell r="E1140" t="str">
            <v>km daây</v>
          </cell>
          <cell r="G1140">
            <v>115084</v>
          </cell>
          <cell r="H1140">
            <v>164280</v>
          </cell>
        </row>
        <row r="1141">
          <cell r="A1141" t="str">
            <v>06.6404</v>
          </cell>
          <cell r="B1141" t="str">
            <v>06.6404</v>
          </cell>
          <cell r="D1141" t="str">
            <v>Tieát dieän daây 240mm2</v>
          </cell>
          <cell r="E1141" t="str">
            <v>km daây</v>
          </cell>
          <cell r="G1141">
            <v>128707</v>
          </cell>
          <cell r="H1141">
            <v>164280</v>
          </cell>
        </row>
        <row r="1142">
          <cell r="A1142" t="str">
            <v>06.6405</v>
          </cell>
          <cell r="B1142" t="str">
            <v>06.6405</v>
          </cell>
          <cell r="D1142" t="str">
            <v>Tieát dieän daây 300mm2</v>
          </cell>
          <cell r="E1142" t="str">
            <v>km daây</v>
          </cell>
          <cell r="G1142">
            <v>141614</v>
          </cell>
          <cell r="H1142">
            <v>183607</v>
          </cell>
        </row>
        <row r="1143">
          <cell r="A1143" t="str">
            <v>06.6406</v>
          </cell>
          <cell r="B1143" t="str">
            <v>06.6406</v>
          </cell>
          <cell r="D1143" t="str">
            <v>Tieát dieän daây 400mm2</v>
          </cell>
          <cell r="E1143" t="str">
            <v>km daây</v>
          </cell>
          <cell r="G1143">
            <v>178362</v>
          </cell>
          <cell r="H1143">
            <v>183607</v>
          </cell>
        </row>
        <row r="1144">
          <cell r="A1144" t="str">
            <v>06.6407</v>
          </cell>
          <cell r="B1144" t="str">
            <v>06.6407</v>
          </cell>
          <cell r="D1144" t="str">
            <v>Tieát dieän daây 500mm2</v>
          </cell>
          <cell r="E1144" t="str">
            <v>km daây</v>
          </cell>
          <cell r="G1144">
            <v>235724</v>
          </cell>
          <cell r="H1144">
            <v>202934</v>
          </cell>
        </row>
        <row r="1145">
          <cell r="A1145" t="str">
            <v>06.6408</v>
          </cell>
          <cell r="B1145" t="str">
            <v>06.6408</v>
          </cell>
          <cell r="D1145" t="str">
            <v>Tieát dieän daây &gt; 500mm2</v>
          </cell>
          <cell r="E1145" t="str">
            <v>km daây</v>
          </cell>
          <cell r="G1145">
            <v>311550</v>
          </cell>
          <cell r="H1145">
            <v>202934</v>
          </cell>
        </row>
        <row r="1146">
          <cell r="A1146" t="str">
            <v>06.7001</v>
          </cell>
          <cell r="B1146" t="str">
            <v>06.7001</v>
          </cell>
          <cell r="C1146" t="str">
            <v>LAÉP ÑAËT CAÙP VAËN XOAÉN BAÈNG THUÛ COÂNG</v>
          </cell>
          <cell r="D1146" t="str">
            <v>Loaïi caùp 4x16mm2</v>
          </cell>
          <cell r="E1146" t="str">
            <v xml:space="preserve">km </v>
          </cell>
          <cell r="F1146">
            <v>4699</v>
          </cell>
          <cell r="G1146">
            <v>209637</v>
          </cell>
        </row>
        <row r="1147">
          <cell r="A1147" t="str">
            <v>06.7002</v>
          </cell>
          <cell r="B1147" t="str">
            <v>06.7002</v>
          </cell>
          <cell r="D1147" t="str">
            <v>Loaïi caùp 4x25mm2</v>
          </cell>
          <cell r="E1147" t="str">
            <v xml:space="preserve">km </v>
          </cell>
          <cell r="F1147">
            <v>4699</v>
          </cell>
          <cell r="G1147">
            <v>285042</v>
          </cell>
        </row>
        <row r="1148">
          <cell r="A1148" t="str">
            <v>06.7003</v>
          </cell>
          <cell r="B1148" t="str">
            <v>06.7003</v>
          </cell>
          <cell r="D1148" t="str">
            <v>Loaïi caùp 4x35mm2</v>
          </cell>
          <cell r="E1148" t="str">
            <v xml:space="preserve">km </v>
          </cell>
          <cell r="F1148">
            <v>4699</v>
          </cell>
          <cell r="G1148">
            <v>320306</v>
          </cell>
        </row>
        <row r="1149">
          <cell r="A1149" t="str">
            <v>06.7004</v>
          </cell>
          <cell r="B1149" t="str">
            <v>06.7004</v>
          </cell>
          <cell r="D1149" t="str">
            <v>Loaïi caùp 4x50mm2</v>
          </cell>
          <cell r="E1149" t="str">
            <v xml:space="preserve">km </v>
          </cell>
          <cell r="F1149">
            <v>5055</v>
          </cell>
          <cell r="G1149">
            <v>387585</v>
          </cell>
        </row>
        <row r="1150">
          <cell r="A1150" t="str">
            <v>06.7005</v>
          </cell>
          <cell r="B1150" t="str">
            <v>06.7005</v>
          </cell>
          <cell r="D1150" t="str">
            <v>Loaïi caùp 4x70mm2</v>
          </cell>
          <cell r="E1150" t="str">
            <v xml:space="preserve">km </v>
          </cell>
          <cell r="F1150">
            <v>5380</v>
          </cell>
          <cell r="G1150">
            <v>457464</v>
          </cell>
        </row>
        <row r="1151">
          <cell r="A1151" t="str">
            <v>06.7006</v>
          </cell>
          <cell r="B1151" t="str">
            <v>06.7006</v>
          </cell>
          <cell r="D1151" t="str">
            <v>Loaïi caùp 4x95mm2</v>
          </cell>
          <cell r="E1151" t="str">
            <v xml:space="preserve">km </v>
          </cell>
          <cell r="F1151">
            <v>5736</v>
          </cell>
          <cell r="G1151">
            <v>634437</v>
          </cell>
        </row>
        <row r="1152">
          <cell r="A1152" t="str">
            <v>06.7007</v>
          </cell>
          <cell r="B1152" t="str">
            <v>06.7007</v>
          </cell>
          <cell r="D1152" t="str">
            <v>Loaïi caùp 4x120mm2</v>
          </cell>
          <cell r="E1152" t="str">
            <v xml:space="preserve">km </v>
          </cell>
          <cell r="F1152">
            <v>5736</v>
          </cell>
          <cell r="G1152">
            <v>837574</v>
          </cell>
        </row>
        <row r="1153">
          <cell r="A1153" t="str">
            <v>06.8001</v>
          </cell>
          <cell r="B1153" t="str">
            <v>06.8001</v>
          </cell>
          <cell r="C1153" t="str">
            <v>KEÙO RAÛI CAÊNG DAÂY LAÁY ÑOÄ VOÕNG CAÙP 
QUANG BAÈNG TÔØI</v>
          </cell>
          <cell r="D1153" t="str">
            <v>Chieàu cao laép ñaët : 30m</v>
          </cell>
          <cell r="E1153" t="str">
            <v xml:space="preserve">km </v>
          </cell>
          <cell r="G1153">
            <v>474528</v>
          </cell>
          <cell r="H1153">
            <v>7179</v>
          </cell>
        </row>
        <row r="1154">
          <cell r="A1154" t="str">
            <v>06.8002</v>
          </cell>
          <cell r="B1154" t="str">
            <v>06.8002</v>
          </cell>
          <cell r="D1154" t="str">
            <v>Chieàu cao laép ñaët : 40m</v>
          </cell>
          <cell r="E1154" t="str">
            <v xml:space="preserve">km </v>
          </cell>
          <cell r="G1154">
            <v>520030</v>
          </cell>
          <cell r="H1154">
            <v>9572</v>
          </cell>
        </row>
        <row r="1155">
          <cell r="A1155" t="str">
            <v>06.8003</v>
          </cell>
          <cell r="B1155" t="str">
            <v>06.8003</v>
          </cell>
          <cell r="D1155" t="str">
            <v>Chieàu cao laép ñaët : 50m</v>
          </cell>
          <cell r="E1155" t="str">
            <v xml:space="preserve">km </v>
          </cell>
          <cell r="G1155">
            <v>573659</v>
          </cell>
          <cell r="H1155">
            <v>11966</v>
          </cell>
        </row>
        <row r="1156">
          <cell r="A1156" t="str">
            <v>06.8004</v>
          </cell>
          <cell r="B1156" t="str">
            <v>06.8004</v>
          </cell>
          <cell r="D1156" t="str">
            <v>Chieàu cao laép ñaët : 60m</v>
          </cell>
          <cell r="E1156" t="str">
            <v xml:space="preserve">km </v>
          </cell>
          <cell r="G1156">
            <v>630537</v>
          </cell>
          <cell r="H1156">
            <v>14359</v>
          </cell>
        </row>
        <row r="1157">
          <cell r="A1157" t="str">
            <v>06.8005</v>
          </cell>
          <cell r="B1157" t="str">
            <v>06.8005</v>
          </cell>
          <cell r="D1157" t="str">
            <v>Chieàu cao laép ñaët : 70m</v>
          </cell>
          <cell r="E1157" t="str">
            <v xml:space="preserve">km </v>
          </cell>
          <cell r="G1157">
            <v>693916</v>
          </cell>
          <cell r="H1157">
            <v>16752</v>
          </cell>
        </row>
        <row r="1158">
          <cell r="A1158" t="str">
            <v>06.9001</v>
          </cell>
          <cell r="B1158" t="str">
            <v>06.9001</v>
          </cell>
          <cell r="C1158" t="str">
            <v>LAÉP ÑAËT HOÄP VAØ HAØN NOÁI CAÙP QUANG</v>
          </cell>
          <cell r="D1158" t="str">
            <v>Chieàu cao laép ñaët : 10m</v>
          </cell>
          <cell r="E1158" t="str">
            <v xml:space="preserve">km </v>
          </cell>
          <cell r="F1158">
            <v>132356</v>
          </cell>
          <cell r="G1158">
            <v>102381</v>
          </cell>
          <cell r="H1158">
            <v>349544</v>
          </cell>
        </row>
        <row r="1159">
          <cell r="A1159" t="str">
            <v>06.9002</v>
          </cell>
          <cell r="B1159" t="str">
            <v>06.9002</v>
          </cell>
          <cell r="D1159" t="str">
            <v>Chieàu cao laép ñaët : 16m</v>
          </cell>
          <cell r="E1159" t="str">
            <v xml:space="preserve">km </v>
          </cell>
          <cell r="F1159">
            <v>132356</v>
          </cell>
          <cell r="G1159">
            <v>117819</v>
          </cell>
          <cell r="H1159">
            <v>349544</v>
          </cell>
        </row>
        <row r="1160">
          <cell r="A1160" t="str">
            <v>06.9003</v>
          </cell>
          <cell r="B1160" t="str">
            <v>06.9003</v>
          </cell>
          <cell r="D1160" t="str">
            <v>Chieàu cao laép ñaët : 20m</v>
          </cell>
          <cell r="E1160" t="str">
            <v xml:space="preserve">km </v>
          </cell>
          <cell r="F1160">
            <v>132356</v>
          </cell>
          <cell r="G1160">
            <v>122857</v>
          </cell>
          <cell r="H1160">
            <v>349544</v>
          </cell>
        </row>
        <row r="1161">
          <cell r="A1161" t="str">
            <v>06.9004</v>
          </cell>
          <cell r="B1161" t="str">
            <v>06.9004</v>
          </cell>
          <cell r="D1161" t="str">
            <v>Chieàu cao laép ñaët : 24m</v>
          </cell>
          <cell r="E1161" t="str">
            <v xml:space="preserve">km </v>
          </cell>
          <cell r="F1161">
            <v>132356</v>
          </cell>
          <cell r="G1161">
            <v>128058</v>
          </cell>
          <cell r="H1161">
            <v>349544</v>
          </cell>
        </row>
        <row r="1162">
          <cell r="A1162" t="str">
            <v>07.1111</v>
          </cell>
          <cell r="B1162" t="str">
            <v>07.1111</v>
          </cell>
          <cell r="C1162" t="str">
            <v xml:space="preserve">PHAÙ DÔÕ MAËT ÑÖÔØNG, NEÀN ÑÖÔØNG , HEØ ÑÖÔØNG BAÈNG THUÛ COÂNG
</v>
          </cell>
          <cell r="D1162" t="str">
            <v>Neàn gaïch caùc loaïi</v>
          </cell>
          <cell r="E1162" t="str">
            <v>m2</v>
          </cell>
          <cell r="G1162">
            <v>1030</v>
          </cell>
        </row>
        <row r="1163">
          <cell r="A1163" t="str">
            <v>07.1112</v>
          </cell>
          <cell r="B1163" t="str">
            <v>07.1112</v>
          </cell>
          <cell r="D1163" t="str">
            <v>Maët ñöôøng ñaù daêm</v>
          </cell>
          <cell r="E1163" t="str">
            <v>m2</v>
          </cell>
          <cell r="G1163">
            <v>2649</v>
          </cell>
        </row>
        <row r="1164">
          <cell r="A1164" t="str">
            <v>07.1113</v>
          </cell>
          <cell r="B1164" t="str">
            <v>07.1113</v>
          </cell>
          <cell r="D1164" t="str">
            <v>Maët ñöôøng nhöïa coù ñoä daøy &lt;= 10cm</v>
          </cell>
          <cell r="E1164" t="str">
            <v>m2</v>
          </cell>
          <cell r="G1164">
            <v>1472</v>
          </cell>
        </row>
        <row r="1165">
          <cell r="A1165" t="str">
            <v>07.1114</v>
          </cell>
          <cell r="B1165" t="str">
            <v>07.1114</v>
          </cell>
          <cell r="D1165" t="str">
            <v>Maët ñöôøng nhöïa coù ñoä daøy &gt; 10cm</v>
          </cell>
          <cell r="E1165" t="str">
            <v>m2</v>
          </cell>
          <cell r="G1165">
            <v>2943</v>
          </cell>
        </row>
        <row r="1166">
          <cell r="A1166" t="str">
            <v>07.1115</v>
          </cell>
          <cell r="B1166" t="str">
            <v>07.1115</v>
          </cell>
          <cell r="D1166" t="str">
            <v>Maët ñöôøng ñaù daêm thaám nhöïa</v>
          </cell>
          <cell r="E1166" t="str">
            <v>m2</v>
          </cell>
          <cell r="G1166">
            <v>3973</v>
          </cell>
        </row>
        <row r="1167">
          <cell r="A1167" t="str">
            <v>07.1201</v>
          </cell>
          <cell r="B1167" t="str">
            <v>07.1201</v>
          </cell>
          <cell r="C1167" t="str">
            <v>PHAÙ DÔÕ KEÁT CAÁU KIEÁN TRUÙC</v>
          </cell>
          <cell r="D1167" t="str">
            <v>Phaù dôõ neàn xeáp ñaù hoäc</v>
          </cell>
          <cell r="E1167" t="str">
            <v>m3</v>
          </cell>
          <cell r="G1167">
            <v>44147</v>
          </cell>
        </row>
        <row r="1168">
          <cell r="A1168" t="str">
            <v>07.1202</v>
          </cell>
          <cell r="B1168" t="str">
            <v>07.1202</v>
          </cell>
          <cell r="D1168" t="str">
            <v>Phaù dôõ beâ toâng ñaù daêm coù coát theùp</v>
          </cell>
          <cell r="E1168" t="str">
            <v>m3</v>
          </cell>
          <cell r="G1168">
            <v>82408</v>
          </cell>
        </row>
        <row r="1169">
          <cell r="A1169" t="str">
            <v>07.1203</v>
          </cell>
          <cell r="B1169" t="str">
            <v>07.1203</v>
          </cell>
          <cell r="D1169" t="str">
            <v>Phaù dôõ beâ toâng ñaù daêm khoâng coù coát theùp</v>
          </cell>
          <cell r="E1169" t="str">
            <v>m3</v>
          </cell>
          <cell r="G1169">
            <v>57391</v>
          </cell>
        </row>
        <row r="1170">
          <cell r="A1170" t="str">
            <v>07.1204</v>
          </cell>
          <cell r="B1170" t="str">
            <v>07.1204</v>
          </cell>
          <cell r="D1170" t="str">
            <v>Keát caáu gaïch</v>
          </cell>
          <cell r="E1170" t="str">
            <v>m3</v>
          </cell>
          <cell r="G1170">
            <v>32375</v>
          </cell>
        </row>
        <row r="1171">
          <cell r="A1171" t="str">
            <v>07.1311</v>
          </cell>
          <cell r="B1171" t="str">
            <v>07.1311</v>
          </cell>
          <cell r="C1171" t="str">
            <v>PHAÙ DÔÕ KEÁT CAÁU KIEÁN TRUÙC BAÈNG MAÙY</v>
          </cell>
          <cell r="D1171" t="str">
            <v>Phaù dôõ baèng buùa caên ; beâ toâng ñaù daêm coù coát theùp</v>
          </cell>
          <cell r="E1171" t="str">
            <v>m3</v>
          </cell>
          <cell r="F1171">
            <v>10200</v>
          </cell>
          <cell r="G1171">
            <v>31786</v>
          </cell>
          <cell r="H1171">
            <v>506649</v>
          </cell>
        </row>
        <row r="1172">
          <cell r="A1172" t="str">
            <v>07.1312</v>
          </cell>
          <cell r="B1172" t="str">
            <v>07.1312</v>
          </cell>
          <cell r="D1172" t="str">
            <v>Phaù dôõ baèng buùa caên ; beâ toâng ñaù daêm khoâng coù coát theùp</v>
          </cell>
          <cell r="E1172" t="str">
            <v>m3</v>
          </cell>
          <cell r="G1172">
            <v>29137</v>
          </cell>
          <cell r="H1172">
            <v>392600</v>
          </cell>
        </row>
        <row r="1173">
          <cell r="A1173" t="str">
            <v>07.1313</v>
          </cell>
          <cell r="B1173" t="str">
            <v>07.1313</v>
          </cell>
          <cell r="D1173" t="str">
            <v>Keát caáu gaïch</v>
          </cell>
          <cell r="E1173" t="str">
            <v>m3</v>
          </cell>
          <cell r="G1173">
            <v>19278</v>
          </cell>
          <cell r="H1173">
            <v>373745</v>
          </cell>
        </row>
        <row r="1174">
          <cell r="A1174" t="str">
            <v>07.1321</v>
          </cell>
          <cell r="B1174" t="str">
            <v>07.1321</v>
          </cell>
          <cell r="D1174" t="str">
            <v>Phaù dôõ baèng khoan ; beâ toâng ñaù daêm coù coát theùp</v>
          </cell>
          <cell r="E1174" t="str">
            <v>m3</v>
          </cell>
          <cell r="F1174">
            <v>10200</v>
          </cell>
          <cell r="G1174">
            <v>35612</v>
          </cell>
          <cell r="H1174">
            <v>79749</v>
          </cell>
        </row>
        <row r="1175">
          <cell r="A1175" t="str">
            <v>07.1322</v>
          </cell>
          <cell r="B1175" t="str">
            <v>07.1322</v>
          </cell>
          <cell r="D1175" t="str">
            <v>Phaù dôõ baèng khoan ; beâ toâng ñaù daêm khoâng coù coát theùp</v>
          </cell>
          <cell r="E1175" t="str">
            <v>m3</v>
          </cell>
          <cell r="G1175">
            <v>33257</v>
          </cell>
          <cell r="H1175">
            <v>30208</v>
          </cell>
        </row>
        <row r="1176">
          <cell r="A1176" t="str">
            <v>07.2101</v>
          </cell>
          <cell r="B1176" t="str">
            <v>07.2101</v>
          </cell>
          <cell r="C1176" t="str">
            <v>BAÛO VEÄ ÑÖÔØNG CAÙP NGAÀM</v>
          </cell>
          <cell r="D1176" t="str">
            <v>Baûo veä ñöôøng caùp ngaàm baèng raûi caùt ñeäm</v>
          </cell>
          <cell r="E1176" t="str">
            <v>m3</v>
          </cell>
          <cell r="G1176">
            <v>7358</v>
          </cell>
        </row>
        <row r="1177">
          <cell r="A1177" t="str">
            <v>07.2102</v>
          </cell>
          <cell r="B1177" t="str">
            <v>07.2102</v>
          </cell>
          <cell r="D1177" t="str">
            <v>Baûo veä ñöôøng caùp ngaàm baèng raûi löôùi ni loâng</v>
          </cell>
          <cell r="E1177" t="str">
            <v>100m</v>
          </cell>
          <cell r="G1177">
            <v>7358</v>
          </cell>
        </row>
        <row r="1178">
          <cell r="A1178" t="str">
            <v>07.2103</v>
          </cell>
          <cell r="B1178" t="str">
            <v>07.2103</v>
          </cell>
          <cell r="D1178" t="str">
            <v>Baûo veä ñöôøng caùp ngaàm baèng raûi löôùi theùp</v>
          </cell>
          <cell r="E1178" t="str">
            <v>100m</v>
          </cell>
          <cell r="G1178">
            <v>14716</v>
          </cell>
        </row>
        <row r="1179">
          <cell r="A1179" t="str">
            <v>07.2104</v>
          </cell>
          <cell r="B1179" t="str">
            <v>07.2104</v>
          </cell>
          <cell r="D1179" t="str">
            <v>Baûo veä ñöôøng caùp ngaàm baèng xeáp gaïch chæ</v>
          </cell>
          <cell r="E1179" t="str">
            <v>1000v</v>
          </cell>
          <cell r="G1179">
            <v>58863</v>
          </cell>
        </row>
        <row r="1180">
          <cell r="A1180" t="str">
            <v>07.2105</v>
          </cell>
          <cell r="B1180" t="str">
            <v>07.2105</v>
          </cell>
          <cell r="D1180" t="str">
            <v>Baûo veä ñöôøng caùp ngaàm baèng taám ñan beâ toâng coù 
troïng löôïng &lt;=20kg</v>
          </cell>
          <cell r="E1180" t="str">
            <v>taám</v>
          </cell>
          <cell r="G1180">
            <v>1030</v>
          </cell>
        </row>
        <row r="1181">
          <cell r="A1181" t="str">
            <v>07.2106</v>
          </cell>
          <cell r="B1181" t="str">
            <v>07.2106</v>
          </cell>
          <cell r="D1181" t="str">
            <v>Baûo veä ñöôøng caùp ngaàm baèng taám ñan beâ toâng coù 
troïng löôïng &gt;20kg</v>
          </cell>
          <cell r="E1181" t="str">
            <v>taám</v>
          </cell>
          <cell r="G1181">
            <v>1472</v>
          </cell>
        </row>
        <row r="1182">
          <cell r="A1182" t="str">
            <v>07.2201</v>
          </cell>
          <cell r="B1182" t="str">
            <v>07.2201</v>
          </cell>
          <cell r="C1182" t="str">
            <v>LAÉP ÑAËT OÁNG THEÙP BAÛO VEÄ CAÙP</v>
          </cell>
          <cell r="D1182" t="str">
            <v>Ñöôøng kính oáng : d&lt;= 25mm</v>
          </cell>
          <cell r="E1182" t="str">
            <v>100m</v>
          </cell>
          <cell r="F1182">
            <v>181812</v>
          </cell>
          <cell r="G1182">
            <v>418050</v>
          </cell>
        </row>
        <row r="1183">
          <cell r="A1183" t="str">
            <v>07.2202</v>
          </cell>
          <cell r="B1183" t="str">
            <v>07.2202</v>
          </cell>
          <cell r="D1183" t="str">
            <v>Ñöôøng kính oáng : d&lt;= 50mm</v>
          </cell>
          <cell r="E1183" t="str">
            <v>100m</v>
          </cell>
          <cell r="F1183">
            <v>420000</v>
          </cell>
          <cell r="G1183">
            <v>491905</v>
          </cell>
        </row>
        <row r="1184">
          <cell r="A1184" t="str">
            <v>07.2203</v>
          </cell>
          <cell r="B1184" t="str">
            <v>07.2203</v>
          </cell>
          <cell r="D1184" t="str">
            <v>Ñöôøng kính oáng : d&lt;= 75mm</v>
          </cell>
          <cell r="E1184" t="str">
            <v>100m</v>
          </cell>
          <cell r="F1184">
            <v>420000</v>
          </cell>
          <cell r="G1184">
            <v>568857</v>
          </cell>
        </row>
        <row r="1185">
          <cell r="A1185" t="str">
            <v>07.2204</v>
          </cell>
          <cell r="B1185" t="str">
            <v>07.2204</v>
          </cell>
          <cell r="D1185" t="str">
            <v>Ñöôøng kính oáng : d&lt;= 100mm</v>
          </cell>
          <cell r="E1185" t="str">
            <v>100m</v>
          </cell>
          <cell r="F1185">
            <v>420000</v>
          </cell>
          <cell r="G1185">
            <v>657886</v>
          </cell>
        </row>
        <row r="1186">
          <cell r="A1186" t="str">
            <v>07.2301</v>
          </cell>
          <cell r="B1186" t="str">
            <v>07.2301</v>
          </cell>
          <cell r="C1186" t="str">
            <v>LAÉP ÑAËT OÁNG BAÛO VEÄ CAÙP QUA ÑÖÔØNG</v>
          </cell>
          <cell r="D1186" t="str">
            <v>Loaïi baèng oáng gang; ñöôøng kính d &lt;= 120mm</v>
          </cell>
          <cell r="E1186" t="str">
            <v>100m</v>
          </cell>
          <cell r="F1186">
            <v>296483</v>
          </cell>
          <cell r="G1186">
            <v>253617</v>
          </cell>
        </row>
        <row r="1187">
          <cell r="A1187" t="str">
            <v>07.2302</v>
          </cell>
          <cell r="B1187" t="str">
            <v>07.2302</v>
          </cell>
          <cell r="D1187" t="str">
            <v>Loaïi baèng oáng gang; ñöôøng kính d &lt;= 220mm</v>
          </cell>
          <cell r="E1187" t="str">
            <v>100m</v>
          </cell>
          <cell r="F1187">
            <v>487205</v>
          </cell>
          <cell r="G1187">
            <v>346826</v>
          </cell>
        </row>
        <row r="1188">
          <cell r="A1188" t="str">
            <v>07.2303</v>
          </cell>
          <cell r="B1188" t="str">
            <v>07.2303</v>
          </cell>
          <cell r="D1188" t="str">
            <v>Loaïi baèng oáng beâ toâng; ñöôøng kính d &lt;= 150mm</v>
          </cell>
          <cell r="E1188" t="str">
            <v>100m</v>
          </cell>
          <cell r="F1188">
            <v>249910</v>
          </cell>
          <cell r="G1188">
            <v>596108</v>
          </cell>
        </row>
        <row r="1189">
          <cell r="A1189" t="str">
            <v>07.2304</v>
          </cell>
          <cell r="B1189" t="str">
            <v>07.2304</v>
          </cell>
          <cell r="D1189" t="str">
            <v>Loaïi baèng oáng beâ toâng; ñöôøng kính d &lt;= 250mm</v>
          </cell>
          <cell r="E1189" t="str">
            <v>100m</v>
          </cell>
          <cell r="F1189">
            <v>375100</v>
          </cell>
          <cell r="G1189">
            <v>758683</v>
          </cell>
        </row>
        <row r="1190">
          <cell r="A1190" t="str">
            <v>07.2401</v>
          </cell>
          <cell r="B1190" t="str">
            <v>07.2401</v>
          </cell>
          <cell r="C1190" t="str">
            <v>LAÉP OÁNG NHÖÏA BAÛO VEÄ CAÙP</v>
          </cell>
          <cell r="D1190" t="str">
            <v>Ñöôøng kính oáng : d&lt;= 32mm</v>
          </cell>
          <cell r="E1190" t="str">
            <v>100m</v>
          </cell>
          <cell r="F1190">
            <v>1348</v>
          </cell>
          <cell r="G1190">
            <v>71223</v>
          </cell>
        </row>
        <row r="1191">
          <cell r="A1191" t="str">
            <v>07.2402</v>
          </cell>
          <cell r="B1191" t="str">
            <v>07.2402</v>
          </cell>
          <cell r="D1191" t="str">
            <v>Ñöôøng kính oáng : d&lt;= 40mm</v>
          </cell>
          <cell r="E1191" t="str">
            <v>100m</v>
          </cell>
          <cell r="F1191">
            <v>1788</v>
          </cell>
          <cell r="G1191">
            <v>88100</v>
          </cell>
        </row>
        <row r="1192">
          <cell r="A1192" t="str">
            <v>07.2403</v>
          </cell>
          <cell r="B1192" t="str">
            <v>07.2403</v>
          </cell>
          <cell r="D1192" t="str">
            <v>Ñöôøng kính oáng : d&lt;= 50mm</v>
          </cell>
          <cell r="E1192" t="str">
            <v>100m</v>
          </cell>
          <cell r="F1192">
            <v>2299</v>
          </cell>
          <cell r="G1192">
            <v>109932</v>
          </cell>
        </row>
        <row r="1193">
          <cell r="A1193" t="str">
            <v>07.2404</v>
          </cell>
          <cell r="B1193" t="str">
            <v>07.2404</v>
          </cell>
          <cell r="D1193" t="str">
            <v>Ñöôøng kính oáng : d&lt;= 65mm</v>
          </cell>
          <cell r="E1193" t="str">
            <v>100m</v>
          </cell>
          <cell r="F1193">
            <v>2607</v>
          </cell>
          <cell r="G1193">
            <v>119222</v>
          </cell>
        </row>
        <row r="1194">
          <cell r="A1194" t="str">
            <v>07.2405</v>
          </cell>
          <cell r="B1194" t="str">
            <v>07.2405</v>
          </cell>
          <cell r="D1194" t="str">
            <v>Ñöôøng kính oáng : d&lt;= 89mm</v>
          </cell>
          <cell r="E1194" t="str">
            <v>100m</v>
          </cell>
          <cell r="F1194">
            <v>3487</v>
          </cell>
          <cell r="G1194">
            <v>139350</v>
          </cell>
        </row>
        <row r="1195">
          <cell r="A1195" t="str">
            <v>07.2406</v>
          </cell>
          <cell r="B1195" t="str">
            <v>07.2406</v>
          </cell>
          <cell r="D1195" t="str">
            <v>Ñöôøng kính oáng : d&lt;= 100mm</v>
          </cell>
          <cell r="E1195" t="str">
            <v>100m</v>
          </cell>
          <cell r="F1195">
            <v>4367</v>
          </cell>
          <cell r="G1195">
            <v>171865</v>
          </cell>
        </row>
        <row r="1196">
          <cell r="A1196" t="str">
            <v>07.2407</v>
          </cell>
          <cell r="B1196" t="str">
            <v>07.2407</v>
          </cell>
          <cell r="D1196" t="str">
            <v>Ñöôøng kính oáng : d&gt; 100mm</v>
          </cell>
          <cell r="E1196" t="str">
            <v>100m</v>
          </cell>
          <cell r="F1196">
            <v>5335</v>
          </cell>
          <cell r="G1196">
            <v>174962</v>
          </cell>
        </row>
        <row r="1197">
          <cell r="A1197" t="str">
            <v>07.3101</v>
          </cell>
          <cell r="B1197" t="str">
            <v>07.3101</v>
          </cell>
          <cell r="C1197" t="str">
            <v>KEÙO RAÛI VAØ LAÉP ÑAËT ÑÖÔØNG DAÂY CAÙP NGAÀM</v>
          </cell>
          <cell r="D1197" t="str">
            <v>Troïng löôïng caùp &lt;= 1kg/m</v>
          </cell>
          <cell r="E1197" t="str">
            <v>100m</v>
          </cell>
          <cell r="F1197">
            <v>37850</v>
          </cell>
          <cell r="G1197">
            <v>26327</v>
          </cell>
        </row>
        <row r="1198">
          <cell r="A1198" t="str">
            <v>07.3102</v>
          </cell>
          <cell r="B1198" t="str">
            <v>07.3102</v>
          </cell>
          <cell r="D1198" t="str">
            <v>Troïng löôïng caùp &lt;= 2kg/m</v>
          </cell>
          <cell r="E1198" t="str">
            <v>100m</v>
          </cell>
          <cell r="F1198">
            <v>37850</v>
          </cell>
          <cell r="G1198">
            <v>30552</v>
          </cell>
        </row>
        <row r="1199">
          <cell r="A1199" t="str">
            <v>07.3103</v>
          </cell>
          <cell r="B1199" t="str">
            <v>07.3103</v>
          </cell>
          <cell r="D1199" t="str">
            <v>Troïng löôïng caùp &lt;= 3kg/m</v>
          </cell>
          <cell r="E1199" t="str">
            <v>100m</v>
          </cell>
          <cell r="F1199">
            <v>37850</v>
          </cell>
          <cell r="G1199">
            <v>40627</v>
          </cell>
        </row>
        <row r="1200">
          <cell r="A1200" t="str">
            <v>07.3104</v>
          </cell>
          <cell r="B1200" t="str">
            <v>07.3104</v>
          </cell>
          <cell r="D1200" t="str">
            <v>Troïng löôïng caùp &lt;= 4,5kg/m</v>
          </cell>
          <cell r="E1200" t="str">
            <v>100m</v>
          </cell>
          <cell r="F1200">
            <v>45510</v>
          </cell>
          <cell r="G1200">
            <v>52816</v>
          </cell>
        </row>
        <row r="1201">
          <cell r="A1201" t="str">
            <v>07.3105</v>
          </cell>
          <cell r="B1201" t="str">
            <v>07.3105</v>
          </cell>
          <cell r="D1201" t="str">
            <v>Troïng löôïng caùp &lt;= 6kg/m</v>
          </cell>
          <cell r="E1201" t="str">
            <v>100m</v>
          </cell>
          <cell r="F1201">
            <v>45510</v>
          </cell>
          <cell r="G1201">
            <v>67116</v>
          </cell>
        </row>
        <row r="1202">
          <cell r="A1202" t="str">
            <v>07.3106</v>
          </cell>
          <cell r="B1202" t="str">
            <v>07.3106</v>
          </cell>
          <cell r="D1202" t="str">
            <v>Troïng löôïng caùp &lt;= 7,5kg/m</v>
          </cell>
          <cell r="E1202" t="str">
            <v>100m</v>
          </cell>
          <cell r="F1202">
            <v>53170</v>
          </cell>
          <cell r="G1202">
            <v>85317</v>
          </cell>
        </row>
        <row r="1203">
          <cell r="A1203" t="str">
            <v>07.3107</v>
          </cell>
          <cell r="B1203" t="str">
            <v>07.3107</v>
          </cell>
          <cell r="D1203" t="str">
            <v>Troïng löôïng caùp &lt;= 9kg/m</v>
          </cell>
          <cell r="E1203" t="str">
            <v>100m</v>
          </cell>
          <cell r="F1203">
            <v>53170</v>
          </cell>
          <cell r="G1203">
            <v>107256</v>
          </cell>
        </row>
        <row r="1204">
          <cell r="A1204" t="str">
            <v>07.3108</v>
          </cell>
          <cell r="B1204" t="str">
            <v>07.3108</v>
          </cell>
          <cell r="D1204" t="str">
            <v>Troïng löôïng caùp &lt;= 10,5kg/m</v>
          </cell>
          <cell r="E1204" t="str">
            <v>100m</v>
          </cell>
          <cell r="F1204">
            <v>60180</v>
          </cell>
          <cell r="G1204">
            <v>130008</v>
          </cell>
        </row>
        <row r="1205">
          <cell r="A1205" t="str">
            <v>07.3109</v>
          </cell>
          <cell r="B1205" t="str">
            <v>07.3109</v>
          </cell>
          <cell r="D1205" t="str">
            <v>Troïng löôïng caùp &lt;= 12kg/m</v>
          </cell>
          <cell r="E1205" t="str">
            <v>100m</v>
          </cell>
          <cell r="F1205">
            <v>60180</v>
          </cell>
          <cell r="G1205">
            <v>175835</v>
          </cell>
        </row>
        <row r="1206">
          <cell r="A1206" t="str">
            <v>07.3110</v>
          </cell>
          <cell r="B1206" t="str">
            <v>07.3110</v>
          </cell>
          <cell r="D1206" t="str">
            <v>Troïng löôïng caùp &lt;= 15kg/m</v>
          </cell>
          <cell r="E1206" t="str">
            <v>100m</v>
          </cell>
          <cell r="F1206">
            <v>68040</v>
          </cell>
          <cell r="G1206">
            <v>197124</v>
          </cell>
        </row>
        <row r="1207">
          <cell r="A1207" t="str">
            <v>07.3111</v>
          </cell>
          <cell r="B1207" t="str">
            <v>07.3111</v>
          </cell>
          <cell r="D1207" t="str">
            <v>Troïng löôïng caùp &lt;= 18kg/m</v>
          </cell>
          <cell r="E1207" t="str">
            <v>100m</v>
          </cell>
          <cell r="F1207">
            <v>68690</v>
          </cell>
          <cell r="G1207">
            <v>255952</v>
          </cell>
        </row>
        <row r="1208">
          <cell r="A1208" t="str">
            <v>07.3112</v>
          </cell>
          <cell r="B1208" t="str">
            <v>07.3112</v>
          </cell>
          <cell r="D1208" t="str">
            <v>Troïng löôïng caùp &lt;= 21kg/m</v>
          </cell>
          <cell r="E1208" t="str">
            <v>100m</v>
          </cell>
          <cell r="F1208">
            <v>68690</v>
          </cell>
          <cell r="G1208">
            <v>341270</v>
          </cell>
        </row>
        <row r="1209">
          <cell r="A1209" t="str">
            <v>07.3113</v>
          </cell>
          <cell r="B1209" t="str">
            <v>07.3113</v>
          </cell>
          <cell r="D1209" t="str">
            <v>Troïng löôïng caùp &lt;= 24kg/m</v>
          </cell>
          <cell r="E1209" t="str">
            <v>100m</v>
          </cell>
          <cell r="F1209">
            <v>73470</v>
          </cell>
          <cell r="G1209">
            <v>455027</v>
          </cell>
        </row>
        <row r="1210">
          <cell r="A1210" t="str">
            <v>07.3114</v>
          </cell>
          <cell r="B1210" t="str">
            <v>07.3114</v>
          </cell>
          <cell r="D1210" t="str">
            <v>Troïng löôïng caùp &lt;= 28kg/m</v>
          </cell>
          <cell r="E1210" t="str">
            <v>100m</v>
          </cell>
          <cell r="F1210">
            <v>78000</v>
          </cell>
          <cell r="G1210">
            <v>591372</v>
          </cell>
        </row>
        <row r="1211">
          <cell r="A1211" t="str">
            <v>07.3115</v>
          </cell>
          <cell r="B1211" t="str">
            <v>07.3115</v>
          </cell>
          <cell r="D1211" t="str">
            <v>Troïng löôïng caùp &lt;= 32kg/m</v>
          </cell>
          <cell r="E1211" t="str">
            <v>100m</v>
          </cell>
          <cell r="F1211">
            <v>81880</v>
          </cell>
          <cell r="G1211">
            <v>768670</v>
          </cell>
        </row>
        <row r="1212">
          <cell r="A1212" t="str">
            <v>07.3201</v>
          </cell>
          <cell r="B1212" t="str">
            <v>07.3201</v>
          </cell>
          <cell r="C1212" t="str">
            <v xml:space="preserve">LAÉP ÑAËT CAÙP TREÂN GIAÙ ÑÔÕ ÑAËT ÔÛ TÖÔØNG ,TREO TREÂN CAÙP 
</v>
          </cell>
          <cell r="D1212" t="str">
            <v>Troïng löôïng caùp &lt;= 1kg/m</v>
          </cell>
          <cell r="E1212" t="str">
            <v>100m</v>
          </cell>
          <cell r="F1212">
            <v>49850</v>
          </cell>
          <cell r="G1212">
            <v>36565</v>
          </cell>
        </row>
        <row r="1213">
          <cell r="A1213" t="str">
            <v>07.3202</v>
          </cell>
          <cell r="B1213" t="str">
            <v>07.3202</v>
          </cell>
          <cell r="D1213" t="str">
            <v>Troïng löôïng caùp &lt;= 2kg/m</v>
          </cell>
          <cell r="E1213" t="str">
            <v>100m</v>
          </cell>
          <cell r="F1213">
            <v>49850</v>
          </cell>
          <cell r="G1213">
            <v>40627</v>
          </cell>
        </row>
        <row r="1214">
          <cell r="A1214" t="str">
            <v>07.3203</v>
          </cell>
          <cell r="B1214" t="str">
            <v>07.3203</v>
          </cell>
          <cell r="D1214" t="str">
            <v>Troïng löôïng caùp &lt;= 3kg/m</v>
          </cell>
          <cell r="E1214" t="str">
            <v>100m</v>
          </cell>
          <cell r="F1214">
            <v>49850</v>
          </cell>
          <cell r="G1214">
            <v>52816</v>
          </cell>
        </row>
        <row r="1215">
          <cell r="A1215" t="str">
            <v>07.3204</v>
          </cell>
          <cell r="B1215" t="str">
            <v>07.3204</v>
          </cell>
          <cell r="D1215" t="str">
            <v>Troïng löôïng caùp &lt;= 4,5kg/m</v>
          </cell>
          <cell r="E1215" t="str">
            <v>100m</v>
          </cell>
          <cell r="F1215">
            <v>57510</v>
          </cell>
          <cell r="G1215">
            <v>69067</v>
          </cell>
        </row>
        <row r="1216">
          <cell r="A1216" t="str">
            <v>07.3205</v>
          </cell>
          <cell r="B1216" t="str">
            <v>07.3205</v>
          </cell>
          <cell r="D1216" t="str">
            <v>Troïng löôïng caùp &lt;= 6kg/m</v>
          </cell>
          <cell r="E1216" t="str">
            <v>100m</v>
          </cell>
          <cell r="F1216">
            <v>60510</v>
          </cell>
          <cell r="G1216">
            <v>81255</v>
          </cell>
        </row>
        <row r="1217">
          <cell r="A1217" t="str">
            <v>07.3206</v>
          </cell>
          <cell r="B1217" t="str">
            <v>07.3206</v>
          </cell>
          <cell r="D1217" t="str">
            <v>Troïng löôïng caùp &lt;= 7,5kg/m</v>
          </cell>
          <cell r="E1217" t="str">
            <v>100m</v>
          </cell>
          <cell r="F1217">
            <v>68170</v>
          </cell>
          <cell r="G1217">
            <v>101568</v>
          </cell>
        </row>
        <row r="1218">
          <cell r="A1218" t="str">
            <v>07.3207</v>
          </cell>
          <cell r="B1218" t="str">
            <v>07.3207</v>
          </cell>
          <cell r="D1218" t="str">
            <v>Troïng löôïng caùp &lt;= 9kg/m</v>
          </cell>
          <cell r="E1218" t="str">
            <v>100m</v>
          </cell>
          <cell r="F1218">
            <v>68170</v>
          </cell>
          <cell r="G1218">
            <v>125945</v>
          </cell>
        </row>
        <row r="1219">
          <cell r="A1219" t="str">
            <v>07.3208</v>
          </cell>
          <cell r="B1219" t="str">
            <v>07.3208</v>
          </cell>
          <cell r="D1219" t="str">
            <v>Troïng löôïng caùp &lt;= 10,5kg/m</v>
          </cell>
          <cell r="E1219" t="str">
            <v>100m</v>
          </cell>
          <cell r="F1219">
            <v>75180</v>
          </cell>
          <cell r="G1219">
            <v>152434</v>
          </cell>
        </row>
        <row r="1220">
          <cell r="A1220" t="str">
            <v>07.3209</v>
          </cell>
          <cell r="B1220" t="str">
            <v>07.3209</v>
          </cell>
          <cell r="D1220" t="str">
            <v>Troïng löôïng caùp &lt;= 12kg/m</v>
          </cell>
          <cell r="E1220" t="str">
            <v>100m</v>
          </cell>
          <cell r="F1220">
            <v>75180</v>
          </cell>
          <cell r="G1220">
            <v>152434</v>
          </cell>
        </row>
        <row r="1221">
          <cell r="A1221" t="str">
            <v>07.3210</v>
          </cell>
          <cell r="B1221" t="str">
            <v>07.3210</v>
          </cell>
          <cell r="D1221" t="str">
            <v>Troïng löôïng caùp &lt;= 15kg/m</v>
          </cell>
          <cell r="E1221" t="str">
            <v>100m</v>
          </cell>
          <cell r="F1221">
            <v>75180</v>
          </cell>
          <cell r="G1221">
            <v>176810</v>
          </cell>
        </row>
        <row r="1222">
          <cell r="A1222" t="str">
            <v>07.3211</v>
          </cell>
          <cell r="B1222" t="str">
            <v>07.3211</v>
          </cell>
          <cell r="D1222" t="str">
            <v>Troïng löôïng caùp &lt;= 18kg/m</v>
          </cell>
          <cell r="E1222" t="str">
            <v>100m</v>
          </cell>
          <cell r="F1222">
            <v>86690</v>
          </cell>
          <cell r="G1222">
            <v>284392</v>
          </cell>
        </row>
        <row r="1223">
          <cell r="A1223" t="str">
            <v>07.3212</v>
          </cell>
          <cell r="B1223" t="str">
            <v>07.3212</v>
          </cell>
          <cell r="D1223" t="str">
            <v>Troïng löôïng caùp &lt;= 21kg/m</v>
          </cell>
          <cell r="E1223" t="str">
            <v>100m</v>
          </cell>
          <cell r="F1223">
            <v>86690</v>
          </cell>
          <cell r="G1223">
            <v>377835</v>
          </cell>
        </row>
        <row r="1224">
          <cell r="A1224" t="str">
            <v>07.3213</v>
          </cell>
          <cell r="B1224" t="str">
            <v>07.3213</v>
          </cell>
          <cell r="D1224" t="str">
            <v>Troïng löôïng caùp &lt;= 24kg/m</v>
          </cell>
          <cell r="E1224" t="str">
            <v>100m</v>
          </cell>
          <cell r="F1224">
            <v>91470</v>
          </cell>
          <cell r="G1224">
            <v>501992</v>
          </cell>
        </row>
        <row r="1225">
          <cell r="A1225" t="str">
            <v>07.3214</v>
          </cell>
          <cell r="B1225" t="str">
            <v>07.3214</v>
          </cell>
          <cell r="D1225" t="str">
            <v>Troïng löôïng caùp &lt;= 28kg/m</v>
          </cell>
          <cell r="E1225" t="str">
            <v>100m</v>
          </cell>
          <cell r="F1225">
            <v>96000</v>
          </cell>
          <cell r="G1225">
            <v>652638</v>
          </cell>
        </row>
        <row r="1226">
          <cell r="A1226" t="str">
            <v>07.3215</v>
          </cell>
          <cell r="B1226" t="str">
            <v>07.3215</v>
          </cell>
          <cell r="D1226" t="str">
            <v>Troïng löôïng caùp &lt;= 32kg/m</v>
          </cell>
          <cell r="E1226" t="str">
            <v>100m</v>
          </cell>
          <cell r="F1226">
            <v>99880</v>
          </cell>
          <cell r="G1226">
            <v>815960</v>
          </cell>
        </row>
        <row r="1227">
          <cell r="A1227" t="str">
            <v>07.3301</v>
          </cell>
          <cell r="B1227" t="str">
            <v>07.3301</v>
          </cell>
          <cell r="C1227" t="str">
            <v>LAÉP ÑAËT CAÙP TREO TREÂN DAÂY THEÙP</v>
          </cell>
          <cell r="D1227" t="str">
            <v>Troïng löôïng caùp &lt;= 1kg/m</v>
          </cell>
          <cell r="E1227" t="str">
            <v>100m</v>
          </cell>
          <cell r="F1227">
            <v>287863</v>
          </cell>
          <cell r="G1227">
            <v>54928</v>
          </cell>
        </row>
        <row r="1228">
          <cell r="A1228" t="str">
            <v>07.3302</v>
          </cell>
          <cell r="B1228" t="str">
            <v>07.3302</v>
          </cell>
          <cell r="D1228" t="str">
            <v>Troïng löôïng caùp &lt;= 2kg/m</v>
          </cell>
          <cell r="E1228" t="str">
            <v>100m</v>
          </cell>
          <cell r="F1228">
            <v>287863</v>
          </cell>
          <cell r="G1228">
            <v>60941</v>
          </cell>
        </row>
        <row r="1229">
          <cell r="A1229" t="str">
            <v>07.3303</v>
          </cell>
          <cell r="B1229" t="str">
            <v>07.3303</v>
          </cell>
          <cell r="D1229" t="str">
            <v>Troïng löôïng caùp &lt;= 3kg/m</v>
          </cell>
          <cell r="E1229" t="str">
            <v>100m</v>
          </cell>
          <cell r="F1229">
            <v>288513</v>
          </cell>
          <cell r="G1229">
            <v>77192</v>
          </cell>
        </row>
        <row r="1230">
          <cell r="A1230" t="str">
            <v>07.3304</v>
          </cell>
          <cell r="B1230" t="str">
            <v>07.3304</v>
          </cell>
          <cell r="D1230" t="str">
            <v>Troïng löôïng caùp &lt;= 4,5kg/m</v>
          </cell>
          <cell r="E1230" t="str">
            <v>100m</v>
          </cell>
          <cell r="F1230">
            <v>295523</v>
          </cell>
          <cell r="G1230">
            <v>103519</v>
          </cell>
        </row>
        <row r="1231">
          <cell r="A1231" t="str">
            <v>07.3305</v>
          </cell>
          <cell r="B1231" t="str">
            <v>07.3305</v>
          </cell>
          <cell r="D1231" t="str">
            <v>Troïng löôïng caùp &lt;= 6kg/m</v>
          </cell>
          <cell r="E1231" t="str">
            <v>100m</v>
          </cell>
          <cell r="F1231">
            <v>296173</v>
          </cell>
          <cell r="G1231">
            <v>130008</v>
          </cell>
        </row>
        <row r="1232">
          <cell r="A1232" t="str">
            <v>07.3306</v>
          </cell>
          <cell r="B1232" t="str">
            <v>07.3306</v>
          </cell>
          <cell r="D1232" t="str">
            <v>Troïng löôïng caùp &lt;= 7,5kg/m</v>
          </cell>
          <cell r="E1232" t="str">
            <v>100m</v>
          </cell>
          <cell r="F1232">
            <v>303183</v>
          </cell>
          <cell r="G1232">
            <v>170635</v>
          </cell>
        </row>
        <row r="1233">
          <cell r="A1233" t="str">
            <v>07.3307</v>
          </cell>
          <cell r="B1233" t="str">
            <v>07.3307</v>
          </cell>
          <cell r="D1233" t="str">
            <v>Troïng löôïng caùp &lt;= 9kg/m</v>
          </cell>
          <cell r="E1233" t="str">
            <v>100m</v>
          </cell>
          <cell r="F1233">
            <v>303183</v>
          </cell>
          <cell r="G1233">
            <v>243764</v>
          </cell>
        </row>
        <row r="1234">
          <cell r="A1234" t="str">
            <v>07.3308</v>
          </cell>
          <cell r="B1234" t="str">
            <v>07.3308</v>
          </cell>
          <cell r="D1234" t="str">
            <v>Troïng löôïng caùp &lt;= 10,5kg/m</v>
          </cell>
          <cell r="E1234" t="str">
            <v>100m</v>
          </cell>
          <cell r="F1234">
            <v>310843</v>
          </cell>
          <cell r="G1234">
            <v>284392</v>
          </cell>
        </row>
        <row r="1235">
          <cell r="A1235" t="str">
            <v>07.3309</v>
          </cell>
          <cell r="B1235" t="str">
            <v>07.3309</v>
          </cell>
          <cell r="D1235" t="str">
            <v>Troïng löôïng caùp &lt;= 12kg/m</v>
          </cell>
          <cell r="E1235" t="str">
            <v>100m</v>
          </cell>
          <cell r="F1235">
            <v>310843</v>
          </cell>
          <cell r="G1235">
            <v>325019</v>
          </cell>
        </row>
        <row r="1236">
          <cell r="A1236" t="str">
            <v>07.3401</v>
          </cell>
          <cell r="B1236" t="str">
            <v>07.3401</v>
          </cell>
          <cell r="C1236" t="str">
            <v>LAÉP ÑAËT CAÙP TRONG OÁNG BAÛO VEÄ</v>
          </cell>
          <cell r="D1236" t="str">
            <v>Troïng löôïng caùp &lt;= 1kg/m</v>
          </cell>
          <cell r="E1236" t="str">
            <v>100m</v>
          </cell>
          <cell r="F1236">
            <v>43569</v>
          </cell>
          <cell r="G1236">
            <v>42740</v>
          </cell>
        </row>
        <row r="1237">
          <cell r="A1237" t="str">
            <v>07.3402</v>
          </cell>
          <cell r="B1237" t="str">
            <v>07.3402</v>
          </cell>
          <cell r="D1237" t="str">
            <v>Troïng löôïng caùp &lt;= 2kg/m</v>
          </cell>
          <cell r="E1237" t="str">
            <v>100m</v>
          </cell>
          <cell r="F1237">
            <v>43569</v>
          </cell>
          <cell r="G1237">
            <v>48753</v>
          </cell>
        </row>
        <row r="1238">
          <cell r="A1238" t="str">
            <v>07.3403</v>
          </cell>
          <cell r="B1238" t="str">
            <v>07.3403</v>
          </cell>
          <cell r="D1238" t="str">
            <v>Troïng löôïng caùp &lt;= 3kg/m</v>
          </cell>
          <cell r="E1238" t="str">
            <v>100m</v>
          </cell>
          <cell r="F1238">
            <v>43569</v>
          </cell>
          <cell r="G1238">
            <v>60941</v>
          </cell>
        </row>
        <row r="1239">
          <cell r="A1239" t="str">
            <v>07.3404</v>
          </cell>
          <cell r="B1239" t="str">
            <v>07.3404</v>
          </cell>
          <cell r="D1239" t="str">
            <v>Troïng löôïng caùp &lt;= 4,5kg/m</v>
          </cell>
          <cell r="E1239" t="str">
            <v>100m</v>
          </cell>
          <cell r="F1239">
            <v>51979</v>
          </cell>
          <cell r="G1239">
            <v>81255</v>
          </cell>
        </row>
        <row r="1240">
          <cell r="A1240" t="str">
            <v>07.3405</v>
          </cell>
          <cell r="B1240" t="str">
            <v>07.3405</v>
          </cell>
          <cell r="D1240" t="str">
            <v>Troïng löôïng caùp &lt;= 6kg/m</v>
          </cell>
          <cell r="E1240" t="str">
            <v>100m</v>
          </cell>
          <cell r="F1240">
            <v>51979</v>
          </cell>
          <cell r="G1240">
            <v>103519</v>
          </cell>
        </row>
        <row r="1241">
          <cell r="A1241" t="str">
            <v>07.3406</v>
          </cell>
          <cell r="B1241" t="str">
            <v>07.3406</v>
          </cell>
          <cell r="D1241" t="str">
            <v>Troïng löôïng caùp &lt;= 7,5kg/m</v>
          </cell>
          <cell r="E1241" t="str">
            <v>100m</v>
          </cell>
          <cell r="F1241">
            <v>68351</v>
          </cell>
          <cell r="G1241">
            <v>103519</v>
          </cell>
        </row>
        <row r="1242">
          <cell r="A1242" t="str">
            <v>07.3407</v>
          </cell>
          <cell r="B1242" t="str">
            <v>07.3407</v>
          </cell>
          <cell r="D1242" t="str">
            <v>Troïng löôïng caùp &lt;= 9kg/m</v>
          </cell>
          <cell r="E1242" t="str">
            <v>100m</v>
          </cell>
          <cell r="F1242">
            <v>68351</v>
          </cell>
          <cell r="G1242">
            <v>134070</v>
          </cell>
        </row>
        <row r="1243">
          <cell r="A1243" t="str">
            <v>07.3408</v>
          </cell>
          <cell r="B1243" t="str">
            <v>07.3408</v>
          </cell>
          <cell r="D1243" t="str">
            <v>Troïng löôïng caùp &lt;= 10,5kg/m</v>
          </cell>
          <cell r="E1243" t="str">
            <v>100m</v>
          </cell>
          <cell r="F1243">
            <v>76111</v>
          </cell>
          <cell r="G1243">
            <v>164622</v>
          </cell>
        </row>
        <row r="1244">
          <cell r="A1244" t="str">
            <v>07.3409</v>
          </cell>
          <cell r="B1244" t="str">
            <v>07.3409</v>
          </cell>
          <cell r="D1244" t="str">
            <v>Troïng löôïng caùp &lt;= 12kg/m</v>
          </cell>
          <cell r="E1244" t="str">
            <v>100m</v>
          </cell>
          <cell r="F1244">
            <v>76111</v>
          </cell>
          <cell r="G1244">
            <v>199074</v>
          </cell>
        </row>
        <row r="1245">
          <cell r="A1245" t="str">
            <v>07.3410</v>
          </cell>
          <cell r="B1245" t="str">
            <v>07.3410</v>
          </cell>
          <cell r="D1245" t="str">
            <v>Troïng löôïng caùp &lt;= 15kg/m</v>
          </cell>
          <cell r="E1245" t="str">
            <v>100m</v>
          </cell>
          <cell r="F1245">
            <v>84721</v>
          </cell>
          <cell r="G1245">
            <v>231576</v>
          </cell>
        </row>
        <row r="1246">
          <cell r="A1246" t="str">
            <v>07.3411</v>
          </cell>
          <cell r="B1246" t="str">
            <v>07.3411</v>
          </cell>
          <cell r="D1246" t="str">
            <v>Troïng löôïng caùp &lt;= 18kg/m</v>
          </cell>
          <cell r="E1246" t="str">
            <v>100m</v>
          </cell>
          <cell r="F1246">
            <v>85371</v>
          </cell>
          <cell r="G1246">
            <v>296580</v>
          </cell>
        </row>
        <row r="1247">
          <cell r="A1247" t="str">
            <v>07.3412</v>
          </cell>
          <cell r="B1247" t="str">
            <v>07.3412</v>
          </cell>
          <cell r="D1247" t="str">
            <v>Troïng löôïng caùp &lt;= 21kg/m</v>
          </cell>
          <cell r="E1247" t="str">
            <v>100m</v>
          </cell>
          <cell r="F1247">
            <v>85371</v>
          </cell>
          <cell r="G1247">
            <v>414399</v>
          </cell>
        </row>
        <row r="1248">
          <cell r="A1248" t="str">
            <v>07.3413</v>
          </cell>
          <cell r="B1248" t="str">
            <v>07.3413</v>
          </cell>
          <cell r="D1248" t="str">
            <v>Troïng löôïng caùp &lt;= 24kg/m</v>
          </cell>
          <cell r="E1248" t="str">
            <v>100m</v>
          </cell>
          <cell r="F1248">
            <v>90901</v>
          </cell>
          <cell r="G1248">
            <v>511905</v>
          </cell>
        </row>
        <row r="1249">
          <cell r="A1249" t="str">
            <v>07.3414</v>
          </cell>
          <cell r="B1249" t="str">
            <v>07.3414</v>
          </cell>
          <cell r="D1249" t="str">
            <v>Troïng löôïng caùp &lt;= 28kg/m</v>
          </cell>
          <cell r="E1249" t="str">
            <v>100m</v>
          </cell>
          <cell r="F1249">
            <v>95431</v>
          </cell>
          <cell r="G1249">
            <v>778421</v>
          </cell>
        </row>
        <row r="1250">
          <cell r="A1250" t="str">
            <v>07.3415</v>
          </cell>
          <cell r="B1250" t="str">
            <v>07.3415</v>
          </cell>
          <cell r="D1250" t="str">
            <v>Troïng löôïng caùp &lt;= 32kg/m</v>
          </cell>
          <cell r="E1250" t="str">
            <v>100m</v>
          </cell>
          <cell r="F1250">
            <v>100811</v>
          </cell>
          <cell r="G1250">
            <v>932805</v>
          </cell>
        </row>
        <row r="1251">
          <cell r="A1251" t="str">
            <v>07.4111</v>
          </cell>
          <cell r="B1251" t="str">
            <v>07.4111</v>
          </cell>
          <cell r="C1251" t="str">
            <v>ÑAÀU CAÙP &lt;= 1kV COÙ 3 ÑEÁN 4 RUOÄT</v>
          </cell>
          <cell r="D1251" t="str">
            <v>Caùp coù tieát dieän &lt;= 35mm2</v>
          </cell>
          <cell r="E1251" t="str">
            <v>ñaàu</v>
          </cell>
          <cell r="F1251">
            <v>58952</v>
          </cell>
          <cell r="G1251">
            <v>26889</v>
          </cell>
        </row>
        <row r="1252">
          <cell r="A1252" t="str">
            <v>07.4112</v>
          </cell>
          <cell r="B1252" t="str">
            <v>07.4112</v>
          </cell>
          <cell r="C1252" t="str">
            <v>Laép ñaët pheãu toân</v>
          </cell>
          <cell r="D1252" t="str">
            <v>Caùp coù tieát dieän &lt;= 70mm2</v>
          </cell>
          <cell r="E1252" t="str">
            <v>ñaàu</v>
          </cell>
          <cell r="F1252">
            <v>71285</v>
          </cell>
          <cell r="G1252">
            <v>31370</v>
          </cell>
        </row>
        <row r="1253">
          <cell r="A1253" t="str">
            <v>07.4113</v>
          </cell>
          <cell r="B1253" t="str">
            <v>07.4113</v>
          </cell>
          <cell r="D1253" t="str">
            <v>Caùp coù tieát dieän &lt;= 120mm2</v>
          </cell>
          <cell r="E1253" t="str">
            <v>ñaàu</v>
          </cell>
          <cell r="F1253">
            <v>75238</v>
          </cell>
          <cell r="G1253">
            <v>40333</v>
          </cell>
        </row>
        <row r="1254">
          <cell r="A1254" t="str">
            <v>07.4114</v>
          </cell>
          <cell r="B1254" t="str">
            <v>07.4114</v>
          </cell>
          <cell r="D1254" t="str">
            <v>Caùp coù tieát dieän &lt;= 185mm2</v>
          </cell>
          <cell r="E1254" t="str">
            <v>ñaàu</v>
          </cell>
          <cell r="F1254">
            <v>85473</v>
          </cell>
          <cell r="G1254">
            <v>49296</v>
          </cell>
        </row>
        <row r="1255">
          <cell r="A1255" t="str">
            <v>07.4115</v>
          </cell>
          <cell r="B1255" t="str">
            <v>07.4115</v>
          </cell>
          <cell r="D1255" t="str">
            <v>Caùp coù tieát dieän &lt;= 240mm2</v>
          </cell>
          <cell r="E1255" t="str">
            <v>ñaàu</v>
          </cell>
          <cell r="F1255">
            <v>100138</v>
          </cell>
          <cell r="G1255">
            <v>53777</v>
          </cell>
        </row>
        <row r="1256">
          <cell r="A1256" t="str">
            <v>07.4116</v>
          </cell>
          <cell r="B1256" t="str">
            <v>07.4116</v>
          </cell>
          <cell r="D1256" t="str">
            <v>Caùp coù tieát dieän &lt;= 300mm2</v>
          </cell>
          <cell r="E1256" t="str">
            <v>ñaàu</v>
          </cell>
          <cell r="F1256">
            <v>119627</v>
          </cell>
          <cell r="G1256">
            <v>64533</v>
          </cell>
        </row>
        <row r="1257">
          <cell r="A1257" t="str">
            <v>07.4121</v>
          </cell>
          <cell r="B1257" t="str">
            <v>07.4121</v>
          </cell>
          <cell r="C1257" t="str">
            <v>Laép ñaët pheãu gang ñuùc</v>
          </cell>
          <cell r="D1257" t="str">
            <v>Caùp coù tieát dieän &lt;= 35mm2</v>
          </cell>
          <cell r="E1257" t="str">
            <v>ñaàu</v>
          </cell>
          <cell r="F1257">
            <v>66752</v>
          </cell>
          <cell r="G1257">
            <v>53777</v>
          </cell>
        </row>
        <row r="1258">
          <cell r="A1258" t="str">
            <v>07.4122</v>
          </cell>
          <cell r="B1258" t="str">
            <v>07.4122</v>
          </cell>
          <cell r="D1258" t="str">
            <v>Caùp coù tieát dieän &lt;= 70mm2</v>
          </cell>
          <cell r="E1258" t="str">
            <v>ñaàu</v>
          </cell>
          <cell r="F1258">
            <v>81685</v>
          </cell>
          <cell r="G1258">
            <v>60589</v>
          </cell>
        </row>
        <row r="1259">
          <cell r="A1259" t="str">
            <v>07.4123</v>
          </cell>
          <cell r="B1259" t="str">
            <v>07.4123</v>
          </cell>
          <cell r="D1259" t="str">
            <v>Caùp coù tieát dieän &lt;= 120mm2</v>
          </cell>
          <cell r="E1259" t="str">
            <v>ñaàu</v>
          </cell>
          <cell r="F1259">
            <v>85638</v>
          </cell>
          <cell r="G1259">
            <v>67222</v>
          </cell>
        </row>
        <row r="1260">
          <cell r="A1260" t="str">
            <v>07.4124</v>
          </cell>
          <cell r="B1260" t="str">
            <v>07.4124</v>
          </cell>
          <cell r="D1260" t="str">
            <v>Caùp coù tieát dieän &lt;= 185mm2</v>
          </cell>
          <cell r="E1260" t="str">
            <v>ñaàu</v>
          </cell>
          <cell r="F1260">
            <v>101073</v>
          </cell>
          <cell r="G1260">
            <v>74034</v>
          </cell>
        </row>
        <row r="1261">
          <cell r="A1261" t="str">
            <v>07.4125</v>
          </cell>
          <cell r="B1261" t="str">
            <v>07.4125</v>
          </cell>
          <cell r="D1261" t="str">
            <v>Caùp coù tieát dieän &lt;= 240mm2</v>
          </cell>
          <cell r="E1261" t="str">
            <v>ñaàu</v>
          </cell>
          <cell r="F1261">
            <v>118338</v>
          </cell>
          <cell r="G1261">
            <v>80666</v>
          </cell>
        </row>
        <row r="1262">
          <cell r="A1262" t="str">
            <v>07.4126</v>
          </cell>
          <cell r="B1262" t="str">
            <v>07.4126</v>
          </cell>
          <cell r="D1262" t="str">
            <v>Caùp coù tieát dieän &lt;= 300mm2</v>
          </cell>
          <cell r="E1262" t="str">
            <v>ñaàu</v>
          </cell>
          <cell r="F1262">
            <v>150827</v>
          </cell>
          <cell r="G1262">
            <v>86044</v>
          </cell>
        </row>
        <row r="1263">
          <cell r="A1263" t="str">
            <v>07.4211</v>
          </cell>
          <cell r="B1263" t="str">
            <v>07.4211</v>
          </cell>
          <cell r="C1263" t="str">
            <v>ÑAÀU CAÙP  3kV  ÑEÁN 15kV</v>
          </cell>
          <cell r="D1263" t="str">
            <v>Caùp coù tieát dieän &lt;= 35mm2</v>
          </cell>
          <cell r="E1263" t="str">
            <v>ñaàu</v>
          </cell>
          <cell r="F1263">
            <v>73560</v>
          </cell>
          <cell r="G1263">
            <v>29219</v>
          </cell>
        </row>
        <row r="1264">
          <cell r="A1264" t="str">
            <v>07.4212</v>
          </cell>
          <cell r="B1264" t="str">
            <v>07.4212</v>
          </cell>
          <cell r="C1264" t="str">
            <v>Pheãu toân 3-6kV</v>
          </cell>
          <cell r="D1264" t="str">
            <v>Caùp coù tieát dieän &lt;= 70mm2</v>
          </cell>
          <cell r="E1264" t="str">
            <v>ñaàu</v>
          </cell>
          <cell r="F1264">
            <v>84271</v>
          </cell>
          <cell r="G1264">
            <v>33700</v>
          </cell>
        </row>
        <row r="1265">
          <cell r="A1265" t="str">
            <v>07.4213</v>
          </cell>
          <cell r="B1265" t="str">
            <v>07.4213</v>
          </cell>
          <cell r="D1265" t="str">
            <v>Caùp coù tieát dieän &lt;= 120mm2</v>
          </cell>
          <cell r="E1265" t="str">
            <v>ñaàu</v>
          </cell>
          <cell r="F1265">
            <v>89164</v>
          </cell>
          <cell r="G1265">
            <v>44814</v>
          </cell>
        </row>
        <row r="1266">
          <cell r="A1266" t="str">
            <v>07.4214</v>
          </cell>
          <cell r="B1266" t="str">
            <v>07.4214</v>
          </cell>
          <cell r="D1266" t="str">
            <v>Caùp coù tieát dieän &lt;= 185mm2</v>
          </cell>
          <cell r="E1266" t="str">
            <v>ñaàu</v>
          </cell>
          <cell r="F1266">
            <v>107583</v>
          </cell>
          <cell r="G1266">
            <v>53777</v>
          </cell>
        </row>
        <row r="1267">
          <cell r="A1267" t="str">
            <v>07.4215</v>
          </cell>
          <cell r="B1267" t="str">
            <v>07.4215</v>
          </cell>
          <cell r="D1267" t="str">
            <v>Caùp coù tieát dieän &lt;= 240mm2</v>
          </cell>
          <cell r="E1267" t="str">
            <v>ñaàu</v>
          </cell>
          <cell r="F1267">
            <v>121565</v>
          </cell>
          <cell r="G1267">
            <v>58259</v>
          </cell>
        </row>
        <row r="1268">
          <cell r="A1268" t="str">
            <v>07.4216</v>
          </cell>
          <cell r="B1268" t="str">
            <v>07.4216</v>
          </cell>
          <cell r="D1268" t="str">
            <v>Caùp coù tieát dieän &lt;= 300mm2</v>
          </cell>
          <cell r="E1268" t="str">
            <v>ñaàu</v>
          </cell>
          <cell r="F1268">
            <v>142677</v>
          </cell>
          <cell r="G1268">
            <v>65071</v>
          </cell>
        </row>
        <row r="1269">
          <cell r="A1269" t="str">
            <v>07.4221</v>
          </cell>
          <cell r="B1269" t="str">
            <v>07.4221</v>
          </cell>
          <cell r="C1269" t="str">
            <v>Pheãu toân 10-15kV</v>
          </cell>
          <cell r="D1269" t="str">
            <v>Caùp coù tieát dieän &lt;= 35mm2</v>
          </cell>
          <cell r="E1269" t="str">
            <v>ñaàu</v>
          </cell>
          <cell r="F1269">
            <v>73560</v>
          </cell>
          <cell r="G1269">
            <v>38182</v>
          </cell>
        </row>
        <row r="1270">
          <cell r="A1270" t="str">
            <v>07.4222</v>
          </cell>
          <cell r="B1270" t="str">
            <v>07.4222</v>
          </cell>
          <cell r="D1270" t="str">
            <v>Caùp coù tieát dieän &lt;= 70mm2</v>
          </cell>
          <cell r="E1270" t="str">
            <v>ñaàu</v>
          </cell>
          <cell r="F1270">
            <v>84271</v>
          </cell>
          <cell r="G1270">
            <v>42663</v>
          </cell>
        </row>
        <row r="1271">
          <cell r="A1271" t="str">
            <v>07.4223</v>
          </cell>
          <cell r="B1271" t="str">
            <v>07.4223</v>
          </cell>
          <cell r="D1271" t="str">
            <v>Caùp coù tieát dieän &lt;= 120mm2</v>
          </cell>
          <cell r="E1271" t="str">
            <v>ñaàu</v>
          </cell>
          <cell r="F1271">
            <v>79164</v>
          </cell>
          <cell r="G1271">
            <v>53777</v>
          </cell>
        </row>
        <row r="1272">
          <cell r="A1272" t="str">
            <v>07.4224</v>
          </cell>
          <cell r="B1272" t="str">
            <v>07.4224</v>
          </cell>
          <cell r="D1272" t="str">
            <v>Caùp coù tieát dieän &lt;= 185mm2</v>
          </cell>
          <cell r="E1272" t="str">
            <v>ñaàu</v>
          </cell>
          <cell r="F1272">
            <v>107583</v>
          </cell>
          <cell r="G1272">
            <v>65071</v>
          </cell>
        </row>
        <row r="1273">
          <cell r="A1273" t="str">
            <v>07.4225</v>
          </cell>
          <cell r="B1273" t="str">
            <v>07.4225</v>
          </cell>
          <cell r="D1273" t="str">
            <v>Caùp coù tieát dieän &lt;= 240mm2</v>
          </cell>
          <cell r="E1273" t="str">
            <v>ñaàu</v>
          </cell>
          <cell r="F1273">
            <v>121565</v>
          </cell>
          <cell r="G1273">
            <v>71703</v>
          </cell>
        </row>
        <row r="1274">
          <cell r="A1274" t="str">
            <v>07.4226</v>
          </cell>
          <cell r="B1274" t="str">
            <v>07.4226</v>
          </cell>
          <cell r="D1274" t="str">
            <v>Caùp coù tieát dieän &lt;= 300mm2</v>
          </cell>
          <cell r="E1274" t="str">
            <v>ñaàu</v>
          </cell>
          <cell r="F1274">
            <v>142677</v>
          </cell>
          <cell r="G1274">
            <v>79053</v>
          </cell>
        </row>
        <row r="1275">
          <cell r="A1275" t="str">
            <v>07.4231</v>
          </cell>
          <cell r="B1275" t="str">
            <v>07.4231</v>
          </cell>
          <cell r="C1275" t="str">
            <v>Pheãu gang ñuùc 3-6kV</v>
          </cell>
          <cell r="D1275" t="str">
            <v>Caùp coù tieát dieän &lt;= 35mm2</v>
          </cell>
          <cell r="E1275" t="str">
            <v>ñaàu</v>
          </cell>
          <cell r="F1275">
            <v>81360</v>
          </cell>
          <cell r="G1275">
            <v>58259</v>
          </cell>
        </row>
        <row r="1276">
          <cell r="A1276" t="str">
            <v>07.4232</v>
          </cell>
          <cell r="B1276" t="str">
            <v>07.4232</v>
          </cell>
          <cell r="D1276" t="str">
            <v>Caùp coù tieát dieän &lt;= 70mm2</v>
          </cell>
          <cell r="E1276" t="str">
            <v>ñaàu</v>
          </cell>
          <cell r="F1276">
            <v>94671</v>
          </cell>
          <cell r="G1276">
            <v>65071</v>
          </cell>
        </row>
        <row r="1277">
          <cell r="A1277" t="str">
            <v>07.4233</v>
          </cell>
          <cell r="B1277" t="str">
            <v>07.4233</v>
          </cell>
          <cell r="D1277" t="str">
            <v>Caùp coù tieát dieän &lt;= 120mm2</v>
          </cell>
          <cell r="E1277" t="str">
            <v>ñaàu</v>
          </cell>
          <cell r="F1277">
            <v>99564</v>
          </cell>
          <cell r="G1277">
            <v>71703</v>
          </cell>
        </row>
        <row r="1278">
          <cell r="A1278" t="str">
            <v>07.4234</v>
          </cell>
          <cell r="B1278" t="str">
            <v>07.4234</v>
          </cell>
          <cell r="D1278" t="str">
            <v>Caùp coù tieát dieän &lt;= 185mm2</v>
          </cell>
          <cell r="E1278" t="str">
            <v>ñaàu</v>
          </cell>
          <cell r="F1278">
            <v>123183</v>
          </cell>
          <cell r="G1278">
            <v>78515</v>
          </cell>
        </row>
        <row r="1279">
          <cell r="A1279" t="str">
            <v>07.4235</v>
          </cell>
          <cell r="B1279" t="str">
            <v>07.4235</v>
          </cell>
          <cell r="D1279" t="str">
            <v>Caùp coù tieát dieän &lt;= 240mm2</v>
          </cell>
          <cell r="E1279" t="str">
            <v>ñaàu</v>
          </cell>
          <cell r="F1279">
            <v>139765</v>
          </cell>
          <cell r="G1279">
            <v>87478</v>
          </cell>
        </row>
        <row r="1280">
          <cell r="A1280" t="str">
            <v>07.4236</v>
          </cell>
          <cell r="B1280" t="str">
            <v>07.4236</v>
          </cell>
          <cell r="D1280" t="str">
            <v>Caùp coù tieát dieän &lt;= 300mm2</v>
          </cell>
          <cell r="E1280" t="str">
            <v>ñaàu</v>
          </cell>
          <cell r="F1280">
            <v>173877</v>
          </cell>
          <cell r="G1280">
            <v>96441</v>
          </cell>
        </row>
        <row r="1281">
          <cell r="A1281" t="str">
            <v>07.4241</v>
          </cell>
          <cell r="B1281" t="str">
            <v>07.4241</v>
          </cell>
          <cell r="C1281" t="str">
            <v>Pheãu gang ñuùc 10-15kV</v>
          </cell>
          <cell r="D1281" t="str">
            <v>Caùp coù tieát dieän &lt;= 35mm2</v>
          </cell>
          <cell r="E1281" t="str">
            <v>ñaàu</v>
          </cell>
          <cell r="F1281">
            <v>81360</v>
          </cell>
          <cell r="G1281">
            <v>71703</v>
          </cell>
        </row>
        <row r="1282">
          <cell r="A1282" t="str">
            <v>07.4242</v>
          </cell>
          <cell r="B1282" t="str">
            <v>07.4242</v>
          </cell>
          <cell r="D1282" t="str">
            <v>Caùp coù tieát dieän &lt;= 70mm2</v>
          </cell>
          <cell r="E1282" t="str">
            <v>ñaàu</v>
          </cell>
          <cell r="F1282">
            <v>94671</v>
          </cell>
          <cell r="G1282">
            <v>78515</v>
          </cell>
        </row>
        <row r="1283">
          <cell r="A1283" t="str">
            <v>07.4243</v>
          </cell>
          <cell r="B1283" t="str">
            <v>07.4243</v>
          </cell>
          <cell r="D1283" t="str">
            <v>Caùp coù tieát dieän &lt;= 120mm2</v>
          </cell>
          <cell r="E1283" t="str">
            <v>ñaàu</v>
          </cell>
          <cell r="F1283">
            <v>99564</v>
          </cell>
          <cell r="G1283">
            <v>87478</v>
          </cell>
        </row>
        <row r="1284">
          <cell r="A1284" t="str">
            <v>07.4244</v>
          </cell>
          <cell r="B1284" t="str">
            <v>07.4244</v>
          </cell>
          <cell r="D1284" t="str">
            <v>Caùp coù tieát dieän &lt;= 185mm2</v>
          </cell>
          <cell r="E1284" t="str">
            <v>ñaàu</v>
          </cell>
          <cell r="F1284">
            <v>123183</v>
          </cell>
          <cell r="G1284">
            <v>96441</v>
          </cell>
        </row>
        <row r="1285">
          <cell r="A1285" t="str">
            <v>07.4245</v>
          </cell>
          <cell r="B1285" t="str">
            <v>07.4245</v>
          </cell>
          <cell r="D1285" t="str">
            <v>Caùp coù tieát dieän &lt;= 240mm2</v>
          </cell>
          <cell r="E1285" t="str">
            <v>ñaàu</v>
          </cell>
          <cell r="F1285">
            <v>139765</v>
          </cell>
          <cell r="G1285">
            <v>105404</v>
          </cell>
        </row>
        <row r="1286">
          <cell r="A1286" t="str">
            <v>07.4246</v>
          </cell>
          <cell r="B1286" t="str">
            <v>07.4246</v>
          </cell>
          <cell r="D1286" t="str">
            <v>Caùp coù tieát dieän &lt;= 300mm2</v>
          </cell>
          <cell r="E1286" t="str">
            <v>ñaàu</v>
          </cell>
          <cell r="F1286">
            <v>173877</v>
          </cell>
          <cell r="G1286">
            <v>115801</v>
          </cell>
        </row>
        <row r="1287">
          <cell r="A1287" t="str">
            <v>07.4311</v>
          </cell>
          <cell r="B1287" t="str">
            <v>07.4311</v>
          </cell>
          <cell r="C1287" t="str">
            <v>ÑAÀU CAÙP 22kV ÑEÁN 35kV</v>
          </cell>
          <cell r="D1287" t="str">
            <v>Caùp coù tieát dieän &lt;= 35mm2</v>
          </cell>
          <cell r="E1287" t="str">
            <v>ñaàu</v>
          </cell>
          <cell r="F1287">
            <v>186246</v>
          </cell>
          <cell r="G1287">
            <v>54494</v>
          </cell>
        </row>
        <row r="1288">
          <cell r="A1288" t="str">
            <v>07.4312</v>
          </cell>
          <cell r="B1288" t="str">
            <v>07.4312</v>
          </cell>
          <cell r="C1288" t="str">
            <v>Pheãu toân cho ñaàu caùp 22kV</v>
          </cell>
          <cell r="D1288" t="str">
            <v>Caùp coù tieát dieän &lt;= 70mm2</v>
          </cell>
          <cell r="E1288" t="str">
            <v>ñaàu</v>
          </cell>
          <cell r="F1288">
            <v>188846</v>
          </cell>
          <cell r="G1288">
            <v>68118</v>
          </cell>
        </row>
        <row r="1289">
          <cell r="A1289" t="str">
            <v>07.4313</v>
          </cell>
          <cell r="B1289" t="str">
            <v>07.4313</v>
          </cell>
          <cell r="D1289" t="str">
            <v>Caùp coù tieát dieän &lt;= 120mm2</v>
          </cell>
          <cell r="E1289" t="str">
            <v>ñaàu</v>
          </cell>
          <cell r="F1289">
            <v>192526</v>
          </cell>
          <cell r="G1289">
            <v>81742</v>
          </cell>
        </row>
        <row r="1290">
          <cell r="A1290" t="str">
            <v>07.4314</v>
          </cell>
          <cell r="B1290" t="str">
            <v>07.4314</v>
          </cell>
          <cell r="D1290" t="str">
            <v>Caùp coù tieát dieän &lt;= 185mm2</v>
          </cell>
          <cell r="E1290" t="str">
            <v>ñaàu</v>
          </cell>
          <cell r="F1290">
            <v>217728</v>
          </cell>
          <cell r="G1290">
            <v>93931</v>
          </cell>
        </row>
        <row r="1291">
          <cell r="A1291" t="str">
            <v>07.4315</v>
          </cell>
          <cell r="B1291" t="str">
            <v>07.4315</v>
          </cell>
          <cell r="D1291" t="str">
            <v>Caùp coù tieát dieän &lt;= 240mm2</v>
          </cell>
          <cell r="E1291" t="str">
            <v>ñaàu</v>
          </cell>
          <cell r="F1291">
            <v>224009</v>
          </cell>
          <cell r="G1291">
            <v>105045</v>
          </cell>
        </row>
        <row r="1292">
          <cell r="A1292" t="str">
            <v>07.4316</v>
          </cell>
          <cell r="B1292" t="str">
            <v>07.4316</v>
          </cell>
          <cell r="D1292" t="str">
            <v>Caùp coù tieát dieän &lt;= 300mm2</v>
          </cell>
          <cell r="E1292" t="str">
            <v>ñaàu</v>
          </cell>
          <cell r="F1292">
            <v>237009</v>
          </cell>
          <cell r="G1292">
            <v>114367</v>
          </cell>
        </row>
        <row r="1293">
          <cell r="A1293" t="str">
            <v>07.4321</v>
          </cell>
          <cell r="B1293" t="str">
            <v>07.4321</v>
          </cell>
          <cell r="C1293" t="str">
            <v>Pheãu toân cho ñaàu caùp 35kV</v>
          </cell>
          <cell r="D1293" t="str">
            <v>Caùp coù tieát dieän &lt;= 35mm2</v>
          </cell>
          <cell r="E1293" t="str">
            <v>ñaàu</v>
          </cell>
          <cell r="F1293">
            <v>186246</v>
          </cell>
          <cell r="G1293">
            <v>65429</v>
          </cell>
        </row>
        <row r="1294">
          <cell r="A1294" t="str">
            <v>07.4322</v>
          </cell>
          <cell r="B1294" t="str">
            <v>07.4322</v>
          </cell>
          <cell r="D1294" t="str">
            <v>Caùp coù tieát dieän &lt;= 70mm2</v>
          </cell>
          <cell r="E1294" t="str">
            <v>ñaàu</v>
          </cell>
          <cell r="F1294">
            <v>188846</v>
          </cell>
          <cell r="G1294">
            <v>81742</v>
          </cell>
        </row>
        <row r="1295">
          <cell r="A1295" t="str">
            <v>07.4323</v>
          </cell>
          <cell r="B1295" t="str">
            <v>07.4323</v>
          </cell>
          <cell r="D1295" t="str">
            <v>Caùp coù tieát dieän &lt;= 120mm2</v>
          </cell>
          <cell r="E1295" t="str">
            <v>ñaàu</v>
          </cell>
          <cell r="F1295">
            <v>192526</v>
          </cell>
          <cell r="G1295">
            <v>98054</v>
          </cell>
        </row>
        <row r="1296">
          <cell r="A1296" t="str">
            <v>07.4324</v>
          </cell>
          <cell r="B1296" t="str">
            <v>07.4324</v>
          </cell>
          <cell r="D1296" t="str">
            <v>Caùp coù tieát dieän &lt;= 185mm2</v>
          </cell>
          <cell r="E1296" t="str">
            <v>ñaàu</v>
          </cell>
          <cell r="F1296">
            <v>217728</v>
          </cell>
          <cell r="G1296">
            <v>112753</v>
          </cell>
        </row>
        <row r="1297">
          <cell r="A1297" t="str">
            <v>07.4325</v>
          </cell>
          <cell r="B1297" t="str">
            <v>07.4325</v>
          </cell>
          <cell r="D1297" t="str">
            <v>Caùp coù tieát dieän &lt;= 240mm2</v>
          </cell>
          <cell r="E1297" t="str">
            <v>ñaàu</v>
          </cell>
          <cell r="F1297">
            <v>224009</v>
          </cell>
          <cell r="G1297">
            <v>126018</v>
          </cell>
        </row>
        <row r="1298">
          <cell r="A1298" t="str">
            <v>07.4326</v>
          </cell>
          <cell r="B1298" t="str">
            <v>07.4326</v>
          </cell>
          <cell r="D1298" t="str">
            <v>Caùp coù tieát dieän &lt;= 300mm2</v>
          </cell>
          <cell r="E1298" t="str">
            <v>ñaàu</v>
          </cell>
          <cell r="F1298">
            <v>237009</v>
          </cell>
          <cell r="G1298">
            <v>137312</v>
          </cell>
        </row>
        <row r="1299">
          <cell r="A1299" t="str">
            <v>07.4331</v>
          </cell>
          <cell r="B1299" t="str">
            <v>07.4331</v>
          </cell>
          <cell r="C1299" t="str">
            <v>Pheãu gang cho ñaàu caùp 22kV</v>
          </cell>
          <cell r="D1299" t="str">
            <v>Caùp coù tieát dieän &lt;= 35mm2</v>
          </cell>
          <cell r="E1299" t="str">
            <v>ñaàu</v>
          </cell>
          <cell r="F1299">
            <v>194046</v>
          </cell>
          <cell r="G1299">
            <v>101998</v>
          </cell>
        </row>
        <row r="1300">
          <cell r="A1300" t="str">
            <v>07.4332</v>
          </cell>
          <cell r="B1300" t="str">
            <v>07.4332</v>
          </cell>
          <cell r="D1300" t="str">
            <v>Caùp coù tieát dieän &lt;= 70mm2</v>
          </cell>
          <cell r="E1300" t="str">
            <v>ñaàu</v>
          </cell>
          <cell r="F1300">
            <v>199246</v>
          </cell>
          <cell r="G1300">
            <v>113650</v>
          </cell>
        </row>
        <row r="1301">
          <cell r="A1301" t="str">
            <v>07.4333</v>
          </cell>
          <cell r="B1301" t="str">
            <v>07.4333</v>
          </cell>
          <cell r="D1301" t="str">
            <v>Caùp coù tieát dieän &lt;= 120mm2</v>
          </cell>
          <cell r="E1301" t="str">
            <v>ñaàu</v>
          </cell>
          <cell r="F1301">
            <v>202926</v>
          </cell>
          <cell r="G1301">
            <v>125481</v>
          </cell>
        </row>
        <row r="1302">
          <cell r="A1302" t="str">
            <v>07.4334</v>
          </cell>
          <cell r="B1302" t="str">
            <v>07.4334</v>
          </cell>
          <cell r="D1302" t="str">
            <v>Caùp coù tieát dieän &lt;= 185mm2</v>
          </cell>
          <cell r="E1302" t="str">
            <v>ñaàu</v>
          </cell>
          <cell r="F1302">
            <v>233328</v>
          </cell>
          <cell r="G1302">
            <v>136953</v>
          </cell>
        </row>
        <row r="1303">
          <cell r="A1303" t="str">
            <v>07.4335</v>
          </cell>
          <cell r="B1303" t="str">
            <v>07.4335</v>
          </cell>
          <cell r="D1303" t="str">
            <v>Caùp coù tieát dieän &lt;= 240mm2</v>
          </cell>
          <cell r="E1303" t="str">
            <v>ñaàu</v>
          </cell>
          <cell r="F1303">
            <v>242209</v>
          </cell>
          <cell r="G1303">
            <v>162049</v>
          </cell>
        </row>
        <row r="1304">
          <cell r="A1304" t="str">
            <v>07.4336</v>
          </cell>
          <cell r="B1304" t="str">
            <v>07.4336</v>
          </cell>
          <cell r="D1304" t="str">
            <v>Caùp coù tieát dieän &lt;= 300mm2</v>
          </cell>
          <cell r="E1304" t="str">
            <v>ñaàu</v>
          </cell>
          <cell r="F1304">
            <v>268209</v>
          </cell>
          <cell r="G1304">
            <v>165455</v>
          </cell>
        </row>
        <row r="1305">
          <cell r="A1305" t="str">
            <v>07.4341</v>
          </cell>
          <cell r="B1305" t="str">
            <v>07.4341</v>
          </cell>
          <cell r="C1305" t="str">
            <v>Pheãu gang cho ñaàu caùp 35kV</v>
          </cell>
          <cell r="D1305" t="str">
            <v>Caùp coù tieát dieän &lt;= 35mm2</v>
          </cell>
          <cell r="E1305" t="str">
            <v>ñaàu</v>
          </cell>
          <cell r="F1305">
            <v>194046</v>
          </cell>
          <cell r="G1305">
            <v>132651</v>
          </cell>
        </row>
        <row r="1306">
          <cell r="A1306" t="str">
            <v>07.4342</v>
          </cell>
          <cell r="B1306" t="str">
            <v>07.4342</v>
          </cell>
          <cell r="D1306" t="str">
            <v>Caùp coù tieát dieän &lt;= 70mm2</v>
          </cell>
          <cell r="E1306" t="str">
            <v>ñaàu</v>
          </cell>
          <cell r="F1306">
            <v>199246</v>
          </cell>
          <cell r="G1306">
            <v>147709</v>
          </cell>
        </row>
        <row r="1307">
          <cell r="A1307" t="str">
            <v>07.4343</v>
          </cell>
          <cell r="B1307" t="str">
            <v>07.4343</v>
          </cell>
          <cell r="D1307" t="str">
            <v>Caùp coù tieát dieän &lt;= 120mm2</v>
          </cell>
          <cell r="E1307" t="str">
            <v>ñaàu</v>
          </cell>
          <cell r="F1307">
            <v>202926</v>
          </cell>
          <cell r="G1307">
            <v>163125</v>
          </cell>
        </row>
        <row r="1308">
          <cell r="A1308" t="str">
            <v>07.4344</v>
          </cell>
          <cell r="B1308" t="str">
            <v>07.4344</v>
          </cell>
          <cell r="D1308" t="str">
            <v>Caùp coù tieát dieän &lt;= 185mm2</v>
          </cell>
          <cell r="E1308" t="str">
            <v>ñaàu</v>
          </cell>
          <cell r="F1308">
            <v>233328</v>
          </cell>
          <cell r="G1308">
            <v>178003</v>
          </cell>
        </row>
        <row r="1309">
          <cell r="A1309" t="str">
            <v>07.4345</v>
          </cell>
          <cell r="B1309" t="str">
            <v>07.4345</v>
          </cell>
          <cell r="D1309" t="str">
            <v>Caùp coù tieát dieän &lt;= 240mm2</v>
          </cell>
          <cell r="E1309" t="str">
            <v>ñaàu</v>
          </cell>
          <cell r="F1309">
            <v>242209</v>
          </cell>
          <cell r="G1309">
            <v>210628</v>
          </cell>
        </row>
        <row r="1310">
          <cell r="A1310" t="str">
            <v>07.4346</v>
          </cell>
          <cell r="B1310" t="str">
            <v>07.4346</v>
          </cell>
          <cell r="D1310" t="str">
            <v>Caùp coù tieát dieän &lt;= 300mm2</v>
          </cell>
          <cell r="E1310" t="str">
            <v>ñaàu</v>
          </cell>
          <cell r="F1310">
            <v>268209</v>
          </cell>
          <cell r="G1310">
            <v>215110</v>
          </cell>
        </row>
        <row r="1311">
          <cell r="A1311" t="str">
            <v>07.5101</v>
          </cell>
          <cell r="B1311" t="str">
            <v>07.5101</v>
          </cell>
          <cell r="C1311" t="str">
            <v xml:space="preserve">LAØM HOÄP NOÁI CAÙP DAÀU </v>
          </cell>
          <cell r="D1311" t="str">
            <v>Hoäp noái caùp &lt;= 1kV; caùp coù tieát dieän &lt;= 35mm2</v>
          </cell>
          <cell r="E1311" t="str">
            <v>hoäp</v>
          </cell>
          <cell r="F1311">
            <v>43190</v>
          </cell>
          <cell r="G1311">
            <v>107555</v>
          </cell>
        </row>
        <row r="1312">
          <cell r="A1312" t="str">
            <v>07.5102</v>
          </cell>
          <cell r="B1312" t="str">
            <v>07.5102</v>
          </cell>
          <cell r="D1312" t="str">
            <v>Hoäp noái caùp &lt;=1kV ; caùp coù tieát dieän &lt;= 70mm2</v>
          </cell>
          <cell r="E1312" t="str">
            <v>hoäp</v>
          </cell>
          <cell r="F1312">
            <v>46925</v>
          </cell>
          <cell r="G1312">
            <v>121895</v>
          </cell>
        </row>
        <row r="1313">
          <cell r="A1313" t="str">
            <v>07.5103</v>
          </cell>
          <cell r="B1313" t="str">
            <v>07.5103</v>
          </cell>
          <cell r="D1313" t="str">
            <v>Hoäp noái caùp &lt;=1kV ; caùp coù tieát dieän &lt;= 120mm2</v>
          </cell>
          <cell r="E1313" t="str">
            <v>hoäp</v>
          </cell>
          <cell r="F1313">
            <v>57332</v>
          </cell>
          <cell r="G1313">
            <v>134443</v>
          </cell>
        </row>
        <row r="1314">
          <cell r="A1314" t="str">
            <v>07.5104</v>
          </cell>
          <cell r="B1314" t="str">
            <v>07.5104</v>
          </cell>
          <cell r="D1314" t="str">
            <v>Hoäp noái caùp &lt;=1kV ; caùp coù tieát dieän &lt;= 185mm2</v>
          </cell>
          <cell r="E1314" t="str">
            <v>hoäp</v>
          </cell>
          <cell r="F1314">
            <v>62214</v>
          </cell>
          <cell r="G1314">
            <v>148784</v>
          </cell>
        </row>
        <row r="1315">
          <cell r="A1315" t="str">
            <v>07.5105</v>
          </cell>
          <cell r="B1315" t="str">
            <v>07.5105</v>
          </cell>
          <cell r="D1315" t="str">
            <v>Hoäp noái caùp &lt;=1kV ; caùp coù tieát dieän &lt;= 240mm2</v>
          </cell>
          <cell r="E1315" t="str">
            <v>hoäp</v>
          </cell>
          <cell r="F1315">
            <v>68088</v>
          </cell>
          <cell r="G1315">
            <v>161332</v>
          </cell>
        </row>
        <row r="1316">
          <cell r="A1316" t="str">
            <v>07.5106</v>
          </cell>
          <cell r="B1316" t="str">
            <v>07.5106</v>
          </cell>
          <cell r="D1316" t="str">
            <v>Hoäp noái caùp &lt;=1kV ; caùp coù tieát dieän &lt;= 300mm2</v>
          </cell>
          <cell r="E1316" t="str">
            <v>hoäp</v>
          </cell>
          <cell r="F1316">
            <v>75644</v>
          </cell>
          <cell r="G1316">
            <v>175673</v>
          </cell>
        </row>
        <row r="1317">
          <cell r="A1317" t="str">
            <v>07.5211</v>
          </cell>
          <cell r="B1317" t="str">
            <v>07.5211</v>
          </cell>
          <cell r="D1317" t="str">
            <v>Hoäp noái caùp &lt;= 1kV; caùp coù tieát dieän &lt;= 35mm2</v>
          </cell>
          <cell r="E1317" t="str">
            <v>hoäp</v>
          </cell>
          <cell r="F1317">
            <v>239186</v>
          </cell>
          <cell r="G1317">
            <v>123688</v>
          </cell>
        </row>
        <row r="1318">
          <cell r="A1318" t="str">
            <v>07.5212</v>
          </cell>
          <cell r="B1318" t="str">
            <v>07.5212</v>
          </cell>
          <cell r="D1318" t="str">
            <v>Hoäp noái caùp 3 ñeán 6kV ; caùp coù tieát dieän &lt;= 70mm2</v>
          </cell>
          <cell r="E1318" t="str">
            <v>hoäp</v>
          </cell>
          <cell r="F1318">
            <v>243534</v>
          </cell>
          <cell r="G1318">
            <v>137132</v>
          </cell>
        </row>
        <row r="1319">
          <cell r="A1319" t="str">
            <v>07.5213</v>
          </cell>
          <cell r="B1319" t="str">
            <v>07.5213</v>
          </cell>
          <cell r="D1319" t="str">
            <v>Hoäp noái caùp 3 ñeán 6kV ; caùp coù tieát dieän &lt;= 120mm2</v>
          </cell>
          <cell r="E1319" t="str">
            <v>hoäp</v>
          </cell>
          <cell r="F1319">
            <v>335668</v>
          </cell>
          <cell r="G1319">
            <v>150577</v>
          </cell>
        </row>
        <row r="1320">
          <cell r="A1320" t="str">
            <v>07.5214</v>
          </cell>
          <cell r="B1320" t="str">
            <v>07.5214</v>
          </cell>
          <cell r="D1320" t="str">
            <v>Hoäp noái caùp 3 ñeán 6kV ; caùp coù tieát dieän &lt;= 185mm2</v>
          </cell>
          <cell r="E1320" t="str">
            <v>hoäp</v>
          </cell>
          <cell r="F1320">
            <v>343774</v>
          </cell>
          <cell r="G1320">
            <v>166710</v>
          </cell>
        </row>
        <row r="1321">
          <cell r="A1321" t="str">
            <v>07.5215</v>
          </cell>
          <cell r="B1321" t="str">
            <v>07.5215</v>
          </cell>
          <cell r="D1321" t="str">
            <v>Hoäp noái caùp 3 ñeán 6kV ; caùp coù tieát dieän &lt;= 240mm2</v>
          </cell>
          <cell r="E1321" t="str">
            <v>hoäp</v>
          </cell>
          <cell r="F1321">
            <v>398756</v>
          </cell>
          <cell r="G1321">
            <v>184636</v>
          </cell>
        </row>
        <row r="1322">
          <cell r="A1322" t="str">
            <v>07.5216</v>
          </cell>
          <cell r="B1322" t="str">
            <v>07.5216</v>
          </cell>
          <cell r="D1322" t="str">
            <v>Hoäp noái caùp 3 ñeán 6kV ; caùp coù tieát dieän &lt;= 300mm2</v>
          </cell>
          <cell r="E1322" t="str">
            <v>hoäp</v>
          </cell>
          <cell r="F1322">
            <v>407148</v>
          </cell>
          <cell r="G1322">
            <v>202561</v>
          </cell>
        </row>
        <row r="1323">
          <cell r="A1323" t="str">
            <v>07.5221</v>
          </cell>
          <cell r="B1323" t="str">
            <v>07.5221</v>
          </cell>
          <cell r="D1323" t="str">
            <v>Hoäp noái caùp 10 ñeán 15kV ; caùp coù tieát dieän &lt;= 35mm2</v>
          </cell>
          <cell r="E1323" t="str">
            <v>hoäp</v>
          </cell>
          <cell r="F1323">
            <v>239186</v>
          </cell>
          <cell r="G1323">
            <v>172088</v>
          </cell>
        </row>
        <row r="1324">
          <cell r="A1324" t="str">
            <v>07.5222</v>
          </cell>
          <cell r="B1324" t="str">
            <v>07.5222</v>
          </cell>
          <cell r="D1324" t="str">
            <v>Hoäp noái caùp 10 ñeán 15kV ; caùp coù tieát dieän &lt;= 70mm2</v>
          </cell>
          <cell r="E1324" t="str">
            <v>hoäp</v>
          </cell>
          <cell r="F1324">
            <v>243534</v>
          </cell>
          <cell r="G1324">
            <v>188221</v>
          </cell>
        </row>
        <row r="1325">
          <cell r="A1325" t="str">
            <v>07.5223</v>
          </cell>
          <cell r="B1325" t="str">
            <v>07.5223</v>
          </cell>
          <cell r="D1325" t="str">
            <v>Hoäp noái caùp 10 ñeán 15kV ; caùp coù tieát dieän &lt;= 120mm2</v>
          </cell>
          <cell r="E1325" t="str">
            <v>hoäp</v>
          </cell>
          <cell r="F1325">
            <v>335668</v>
          </cell>
          <cell r="G1325">
            <v>209732</v>
          </cell>
        </row>
        <row r="1326">
          <cell r="A1326" t="str">
            <v>07.5224</v>
          </cell>
          <cell r="B1326" t="str">
            <v>07.5224</v>
          </cell>
          <cell r="D1326" t="str">
            <v>Hoäp noái caùp 10 ñeán 15kV ; caùp coù tieát dieän &lt;= 185mm2</v>
          </cell>
          <cell r="E1326" t="str">
            <v>hoäp</v>
          </cell>
          <cell r="F1326">
            <v>343774</v>
          </cell>
          <cell r="G1326">
            <v>233752</v>
          </cell>
        </row>
        <row r="1327">
          <cell r="A1327" t="str">
            <v>07.5225</v>
          </cell>
          <cell r="B1327" t="str">
            <v>07.5225</v>
          </cell>
          <cell r="D1327" t="str">
            <v>Hoäp noái caùp 10 ñeán 15kV ; caùp coù tieát dieän &lt;= 240mm2</v>
          </cell>
          <cell r="E1327" t="str">
            <v>hoäp</v>
          </cell>
          <cell r="F1327">
            <v>398756</v>
          </cell>
          <cell r="G1327">
            <v>252754</v>
          </cell>
          <cell r="H1327">
            <v>0</v>
          </cell>
        </row>
        <row r="1328">
          <cell r="A1328" t="str">
            <v>07.5226</v>
          </cell>
          <cell r="B1328" t="str">
            <v>07.5226</v>
          </cell>
          <cell r="D1328" t="str">
            <v>Hoäp noái caùp 10 ñeán 15kV ; caùp coù tieát dieän &lt;= 300mm2</v>
          </cell>
          <cell r="E1328" t="str">
            <v>hoäp</v>
          </cell>
          <cell r="F1328">
            <v>407148</v>
          </cell>
          <cell r="G1328">
            <v>277850</v>
          </cell>
        </row>
        <row r="1329">
          <cell r="A1329" t="str">
            <v>07.5311</v>
          </cell>
          <cell r="B1329" t="str">
            <v>07.5311</v>
          </cell>
          <cell r="D1329" t="str">
            <v>Hoäp noái caùp 22kV ; caùp coù tieát dieän &lt;= 35mm2</v>
          </cell>
          <cell r="E1329" t="str">
            <v>hoäp</v>
          </cell>
          <cell r="F1329">
            <v>372310</v>
          </cell>
          <cell r="G1329">
            <v>241998</v>
          </cell>
        </row>
        <row r="1330">
          <cell r="A1330" t="str">
            <v>07.5312</v>
          </cell>
          <cell r="B1330" t="str">
            <v>07.5312</v>
          </cell>
          <cell r="D1330" t="str">
            <v>Hoäp noái caùp 22kV ; caùp coù tieát dieän &lt;= 70mm2</v>
          </cell>
          <cell r="E1330" t="str">
            <v>hoäp</v>
          </cell>
          <cell r="F1330">
            <v>379785</v>
          </cell>
          <cell r="G1330">
            <v>262434</v>
          </cell>
        </row>
        <row r="1331">
          <cell r="A1331" t="str">
            <v>07.5313</v>
          </cell>
          <cell r="B1331" t="str">
            <v>07.5313</v>
          </cell>
          <cell r="D1331" t="str">
            <v>Hoäp noái caùp 22kV ; caùp coù tieát dieän &lt;= 120mm2</v>
          </cell>
          <cell r="E1331" t="str">
            <v>hoäp</v>
          </cell>
          <cell r="F1331">
            <v>470914</v>
          </cell>
          <cell r="G1331">
            <v>292549</v>
          </cell>
        </row>
        <row r="1332">
          <cell r="A1332" t="str">
            <v>07.5314</v>
          </cell>
          <cell r="B1332" t="str">
            <v>07.5314</v>
          </cell>
          <cell r="D1332" t="str">
            <v>Hoäp noái caùp 22kV ; caùp coù tieát dieän &lt;= 185mm2</v>
          </cell>
          <cell r="E1332" t="str">
            <v>hoäp</v>
          </cell>
          <cell r="F1332">
            <v>481024</v>
          </cell>
          <cell r="G1332">
            <v>322664</v>
          </cell>
        </row>
        <row r="1333">
          <cell r="A1333" t="str">
            <v>07.5315</v>
          </cell>
          <cell r="B1333" t="str">
            <v>07.5315</v>
          </cell>
          <cell r="D1333" t="str">
            <v>Hoäp noái caùp 22kV ; caùp coù tieát dieän &lt;= 240mm2</v>
          </cell>
          <cell r="E1333" t="str">
            <v>hoäp</v>
          </cell>
          <cell r="F1333">
            <v>595208</v>
          </cell>
          <cell r="G1333">
            <v>352780</v>
          </cell>
        </row>
        <row r="1334">
          <cell r="A1334" t="str">
            <v>07.5316</v>
          </cell>
          <cell r="B1334" t="str">
            <v>07.5316</v>
          </cell>
          <cell r="D1334" t="str">
            <v>Hoäp noái caùp 22kV ; caùp coù tieát dieän &lt;= 300mm2</v>
          </cell>
          <cell r="E1334" t="str">
            <v>hoäp</v>
          </cell>
          <cell r="F1334">
            <v>601318</v>
          </cell>
          <cell r="G1334">
            <v>387197</v>
          </cell>
        </row>
        <row r="1335">
          <cell r="A1335" t="str">
            <v>07.5321</v>
          </cell>
          <cell r="B1335" t="str">
            <v>07.5321</v>
          </cell>
          <cell r="D1335" t="str">
            <v>Hoäp noái caùp 35kV ; caùp coù tieát dieän &lt;= 35mm2</v>
          </cell>
          <cell r="E1335" t="str">
            <v>hoäp</v>
          </cell>
          <cell r="F1335">
            <v>372310</v>
          </cell>
          <cell r="G1335">
            <v>290398</v>
          </cell>
        </row>
        <row r="1336">
          <cell r="A1336" t="str">
            <v>07.5322</v>
          </cell>
          <cell r="B1336" t="str">
            <v>07.5322</v>
          </cell>
          <cell r="D1336" t="str">
            <v>Hoäp noái caùp 35kV ; caùp coù tieát dieän &lt;= 70mm2</v>
          </cell>
          <cell r="E1336" t="str">
            <v>hoäp</v>
          </cell>
          <cell r="F1336">
            <v>379785</v>
          </cell>
          <cell r="G1336">
            <v>315494</v>
          </cell>
        </row>
        <row r="1337">
          <cell r="A1337" t="str">
            <v>07.5323</v>
          </cell>
          <cell r="B1337" t="str">
            <v>07.5323</v>
          </cell>
          <cell r="D1337" t="str">
            <v>Hoäp noái caùp 35kV ; caùp coù tieát dieän &lt;= 120mm2</v>
          </cell>
          <cell r="E1337" t="str">
            <v>hoäp</v>
          </cell>
          <cell r="F1337">
            <v>470914</v>
          </cell>
          <cell r="G1337">
            <v>351346</v>
          </cell>
        </row>
        <row r="1338">
          <cell r="A1338" t="str">
            <v>07.5324</v>
          </cell>
          <cell r="B1338" t="str">
            <v>07.5324</v>
          </cell>
          <cell r="D1338" t="str">
            <v>Hoäp noái caùp 35kV ; caùp coù tieát dieän &lt;= 185mm2</v>
          </cell>
          <cell r="E1338" t="str">
            <v>hoäp</v>
          </cell>
          <cell r="F1338">
            <v>481024</v>
          </cell>
          <cell r="G1338">
            <v>444624</v>
          </cell>
        </row>
        <row r="1339">
          <cell r="A1339" t="str">
            <v>07.5325</v>
          </cell>
          <cell r="B1339" t="str">
            <v>07.5325</v>
          </cell>
          <cell r="D1339" t="str">
            <v>Hoäp noái caùp 35kV ; caùp coù tieát dieän &lt;= 240mm2</v>
          </cell>
          <cell r="E1339" t="str">
            <v>hoäp</v>
          </cell>
          <cell r="F1339">
            <v>595208</v>
          </cell>
          <cell r="G1339">
            <v>423049</v>
          </cell>
        </row>
        <row r="1340">
          <cell r="A1340" t="str">
            <v>07.5326</v>
          </cell>
          <cell r="B1340" t="str">
            <v>07.5326</v>
          </cell>
          <cell r="D1340" t="str">
            <v>Hoäp noái caùp 35kV ; caùp coù tieát dieän &lt;= 300mm2</v>
          </cell>
          <cell r="E1340" t="str">
            <v>hoäp</v>
          </cell>
          <cell r="F1340">
            <v>601318</v>
          </cell>
          <cell r="G1340">
            <v>464278</v>
          </cell>
        </row>
        <row r="1341">
          <cell r="A1341" t="str">
            <v>07.6101</v>
          </cell>
          <cell r="B1341" t="str">
            <v>07.6101</v>
          </cell>
          <cell r="C1341" t="str">
            <v>LAØM ÑAÀU CAÙP KHOÂ</v>
          </cell>
          <cell r="D1341" t="str">
            <v>Ñaàu caùp &lt;= 1kV; caùp coù tieát dieän &lt;= 35mm2</v>
          </cell>
          <cell r="E1341" t="str">
            <v>ñaàu</v>
          </cell>
          <cell r="F1341">
            <v>2520</v>
          </cell>
          <cell r="G1341">
            <v>14878</v>
          </cell>
        </row>
        <row r="1342">
          <cell r="A1342" t="str">
            <v>07.6102</v>
          </cell>
          <cell r="B1342" t="str">
            <v>07.6102</v>
          </cell>
          <cell r="D1342" t="str">
            <v>Ñaàu caùp &lt;=1kV ; caùp coù tieát dieän &lt;= 70mm2</v>
          </cell>
          <cell r="E1342" t="str">
            <v>ñaàu</v>
          </cell>
          <cell r="F1342">
            <v>2520</v>
          </cell>
          <cell r="G1342">
            <v>17209</v>
          </cell>
        </row>
        <row r="1343">
          <cell r="A1343" t="str">
            <v>07.6103</v>
          </cell>
          <cell r="B1343" t="str">
            <v>07.6103</v>
          </cell>
          <cell r="D1343" t="str">
            <v>Ñaàu caùp &lt;=1kV ; caùp coù tieát dieän &lt;= 120mm2</v>
          </cell>
          <cell r="E1343" t="str">
            <v>ñaàu</v>
          </cell>
          <cell r="F1343">
            <v>2520</v>
          </cell>
          <cell r="G1343">
            <v>19360</v>
          </cell>
        </row>
        <row r="1344">
          <cell r="A1344" t="str">
            <v>07.6104</v>
          </cell>
          <cell r="B1344" t="str">
            <v>07.6104</v>
          </cell>
          <cell r="D1344" t="str">
            <v>Ñaàu caùp &lt;=1kV ; caùp coù tieát dieän &lt;= 185mm2</v>
          </cell>
          <cell r="E1344" t="str">
            <v>ñaàu</v>
          </cell>
          <cell r="F1344">
            <v>3360</v>
          </cell>
          <cell r="G1344">
            <v>21511</v>
          </cell>
        </row>
        <row r="1345">
          <cell r="A1345" t="str">
            <v>07.6105</v>
          </cell>
          <cell r="B1345" t="str">
            <v>07.6105</v>
          </cell>
          <cell r="D1345" t="str">
            <v>Ñaàu caùp &lt;=1kV ; caùp coù tieát dieän &lt;= 240mm2</v>
          </cell>
          <cell r="E1345" t="str">
            <v>ñaàu</v>
          </cell>
          <cell r="F1345">
            <v>3360</v>
          </cell>
          <cell r="G1345">
            <v>24500</v>
          </cell>
        </row>
        <row r="1346">
          <cell r="A1346" t="str">
            <v>07.6106</v>
          </cell>
          <cell r="B1346" t="str">
            <v>07.6106</v>
          </cell>
          <cell r="D1346" t="str">
            <v>Ñaàu caùp &lt;=1kV ; caùp coù tieát dieän &lt;= 300mm2</v>
          </cell>
          <cell r="E1346" t="str">
            <v>ñaàu</v>
          </cell>
          <cell r="F1346">
            <v>3360</v>
          </cell>
          <cell r="G1346">
            <v>27247</v>
          </cell>
        </row>
        <row r="1347">
          <cell r="A1347" t="str">
            <v>07.6211</v>
          </cell>
          <cell r="B1347" t="str">
            <v>07.6211</v>
          </cell>
          <cell r="D1347" t="str">
            <v>Ñaàu caùp 3-6kV; caùp coù tieát dieän &lt;= 35mm2</v>
          </cell>
          <cell r="E1347" t="str">
            <v>ñaàu</v>
          </cell>
          <cell r="F1347">
            <v>2520</v>
          </cell>
          <cell r="G1347">
            <v>17209</v>
          </cell>
        </row>
        <row r="1348">
          <cell r="A1348" t="str">
            <v>07.6212</v>
          </cell>
          <cell r="B1348" t="str">
            <v>07.6212</v>
          </cell>
          <cell r="D1348" t="str">
            <v>Ñaàu caùp 3-6kV ; caùp coù tieát dieän &lt;= 70mm2</v>
          </cell>
          <cell r="E1348" t="str">
            <v>ñaàu</v>
          </cell>
          <cell r="F1348">
            <v>2520</v>
          </cell>
          <cell r="G1348">
            <v>19001</v>
          </cell>
        </row>
        <row r="1349">
          <cell r="A1349" t="str">
            <v>07.6213</v>
          </cell>
          <cell r="B1349" t="str">
            <v>07.6213</v>
          </cell>
          <cell r="D1349" t="str">
            <v>Ñaàu caùp 3-6kV ; caùp coù tieát dieän &lt;= 120mm2</v>
          </cell>
          <cell r="E1349" t="str">
            <v>ñaàu</v>
          </cell>
          <cell r="F1349">
            <v>3360</v>
          </cell>
          <cell r="G1349">
            <v>21152</v>
          </cell>
        </row>
        <row r="1350">
          <cell r="A1350" t="str">
            <v>07.6214</v>
          </cell>
          <cell r="B1350" t="str">
            <v>07.6214</v>
          </cell>
          <cell r="D1350" t="str">
            <v>Ñaàu caùp 3-6kV ; caùp coù tieát dieän &lt;= 185mm2</v>
          </cell>
          <cell r="E1350" t="str">
            <v>ñaàu</v>
          </cell>
          <cell r="F1350">
            <v>3360</v>
          </cell>
          <cell r="G1350">
            <v>24738</v>
          </cell>
        </row>
        <row r="1351">
          <cell r="A1351" t="str">
            <v>07.6215</v>
          </cell>
          <cell r="B1351" t="str">
            <v>07.6215</v>
          </cell>
          <cell r="D1351" t="str">
            <v>Ñaàu caùp 3-6kV ; caùp coù tieát dieän &lt;= 240mm2</v>
          </cell>
          <cell r="E1351" t="str">
            <v>ñaàu</v>
          </cell>
          <cell r="F1351">
            <v>4200</v>
          </cell>
          <cell r="G1351">
            <v>26172</v>
          </cell>
        </row>
        <row r="1352">
          <cell r="A1352" t="str">
            <v>07.6216</v>
          </cell>
          <cell r="B1352" t="str">
            <v>07.6216</v>
          </cell>
          <cell r="D1352" t="str">
            <v>Ñaàu caùp 3-6kV ; caùp coù tieát dieän &lt;= 300mm2</v>
          </cell>
          <cell r="E1352" t="str">
            <v>ñaàu</v>
          </cell>
          <cell r="F1352">
            <v>4200</v>
          </cell>
          <cell r="G1352">
            <v>34059</v>
          </cell>
        </row>
        <row r="1353">
          <cell r="A1353" t="str">
            <v>07.6221</v>
          </cell>
          <cell r="B1353" t="str">
            <v>07.6221</v>
          </cell>
          <cell r="D1353" t="str">
            <v>Ñaàu caùp 10-15kV; caùp coù tieát dieän &lt;= 35mm2</v>
          </cell>
          <cell r="E1353" t="str">
            <v>ñaàu</v>
          </cell>
          <cell r="F1353">
            <v>2520</v>
          </cell>
          <cell r="G1353">
            <v>26889</v>
          </cell>
        </row>
        <row r="1354">
          <cell r="A1354" t="str">
            <v>07.6222</v>
          </cell>
          <cell r="B1354" t="str">
            <v>07.6222</v>
          </cell>
          <cell r="D1354" t="str">
            <v>Ñaàu caùp 10-15kV ; caùp coù tieát dieän &lt;= 70mm2</v>
          </cell>
          <cell r="E1354" t="str">
            <v>ñaàu</v>
          </cell>
          <cell r="F1354">
            <v>2520</v>
          </cell>
          <cell r="G1354">
            <v>29757</v>
          </cell>
        </row>
        <row r="1355">
          <cell r="A1355" t="str">
            <v>07.6223</v>
          </cell>
          <cell r="B1355" t="str">
            <v>07.6223</v>
          </cell>
          <cell r="D1355" t="str">
            <v>Ñaàu caùp 10-15kV ; caùp coù tieát dieän &lt;= 120mm2</v>
          </cell>
          <cell r="E1355" t="str">
            <v>ñaàu</v>
          </cell>
          <cell r="F1355">
            <v>3360</v>
          </cell>
          <cell r="G1355">
            <v>32983</v>
          </cell>
        </row>
        <row r="1356">
          <cell r="A1356" t="str">
            <v>07.6224</v>
          </cell>
          <cell r="B1356" t="str">
            <v>07.6224</v>
          </cell>
          <cell r="D1356" t="str">
            <v>Ñaàu caùp 10-15kV ; caùp coù tieát dieän &lt;= 185mm2</v>
          </cell>
          <cell r="E1356" t="str">
            <v>ñaàu</v>
          </cell>
          <cell r="F1356">
            <v>3360</v>
          </cell>
          <cell r="G1356">
            <v>36210</v>
          </cell>
        </row>
        <row r="1357">
          <cell r="A1357" t="str">
            <v>07.6225</v>
          </cell>
          <cell r="B1357" t="str">
            <v>07.6225</v>
          </cell>
          <cell r="D1357" t="str">
            <v>Ñaàu caùp 10-15kV ; caùp coù tieát dieän &lt;= 240mm2</v>
          </cell>
          <cell r="E1357" t="str">
            <v>ñaàu</v>
          </cell>
          <cell r="F1357">
            <v>4200</v>
          </cell>
          <cell r="G1357">
            <v>40512</v>
          </cell>
        </row>
        <row r="1358">
          <cell r="A1358" t="str">
            <v>07.6226</v>
          </cell>
          <cell r="B1358" t="str">
            <v>07.6226</v>
          </cell>
          <cell r="D1358" t="str">
            <v>Ñaàu caùp 10-15kV ; caùp coù tieát dieän &lt;= 300mm2</v>
          </cell>
          <cell r="E1358" t="str">
            <v>ñaàu</v>
          </cell>
          <cell r="F1358">
            <v>4200</v>
          </cell>
          <cell r="G1358">
            <v>52523</v>
          </cell>
        </row>
        <row r="1359">
          <cell r="A1359" t="str">
            <v>07.6311</v>
          </cell>
          <cell r="B1359" t="str">
            <v>07.6311</v>
          </cell>
          <cell r="D1359" t="str">
            <v>Ñaàu caùp 22kV; caùp coù tieát dieän &lt;= 35mm2</v>
          </cell>
          <cell r="E1359" t="str">
            <v>ñaàu</v>
          </cell>
          <cell r="F1359">
            <v>5040</v>
          </cell>
          <cell r="G1359">
            <v>34955</v>
          </cell>
        </row>
        <row r="1360">
          <cell r="A1360" t="str">
            <v>07.6312</v>
          </cell>
          <cell r="B1360" t="str">
            <v>07.6312</v>
          </cell>
          <cell r="D1360" t="str">
            <v>Ñaàu caùp 22kV ; caùp coù tieát dieän &lt;= 70mm2</v>
          </cell>
          <cell r="E1360" t="str">
            <v>ñaàu</v>
          </cell>
          <cell r="F1360">
            <v>5040</v>
          </cell>
          <cell r="G1360">
            <v>38720</v>
          </cell>
        </row>
        <row r="1361">
          <cell r="A1361" t="str">
            <v>07.6313</v>
          </cell>
          <cell r="B1361" t="str">
            <v>07.6313</v>
          </cell>
          <cell r="D1361" t="str">
            <v>Ñaàu caùp 22kV ; caùp coù tieát dieän &lt;= 120mm2</v>
          </cell>
          <cell r="E1361" t="str">
            <v>ñaàu</v>
          </cell>
          <cell r="F1361">
            <v>5040</v>
          </cell>
          <cell r="G1361">
            <v>42843</v>
          </cell>
        </row>
        <row r="1362">
          <cell r="A1362" t="str">
            <v>07.6314</v>
          </cell>
          <cell r="B1362" t="str">
            <v>07.6314</v>
          </cell>
          <cell r="D1362" t="str">
            <v>Ñaàu caùp 22kV ; caùp coù tieát dieän &lt;= 185mm2</v>
          </cell>
          <cell r="E1362" t="str">
            <v>ñaàu</v>
          </cell>
          <cell r="F1362">
            <v>5880</v>
          </cell>
          <cell r="G1362">
            <v>47145</v>
          </cell>
        </row>
        <row r="1363">
          <cell r="A1363" t="str">
            <v>07.6315</v>
          </cell>
          <cell r="B1363" t="str">
            <v>07.6315</v>
          </cell>
          <cell r="D1363" t="str">
            <v>Ñaàu caùp 22kV ; caùp coù tieát dieän &lt;= 240mm2</v>
          </cell>
          <cell r="E1363" t="str">
            <v>ñaàu</v>
          </cell>
          <cell r="F1363">
            <v>5880</v>
          </cell>
          <cell r="G1363">
            <v>52702</v>
          </cell>
        </row>
        <row r="1364">
          <cell r="A1364" t="str">
            <v>07.6316</v>
          </cell>
          <cell r="B1364" t="str">
            <v>07.6316</v>
          </cell>
          <cell r="D1364" t="str">
            <v>Ñaàu caùp 22kV ; caùp coù tieát dieän &lt;= 300mm2</v>
          </cell>
          <cell r="E1364" t="str">
            <v>ñaàu</v>
          </cell>
          <cell r="F1364">
            <v>5880</v>
          </cell>
          <cell r="G1364">
            <v>68297</v>
          </cell>
        </row>
        <row r="1365">
          <cell r="A1365" t="str">
            <v>07.6321</v>
          </cell>
          <cell r="B1365" t="str">
            <v>07.6321</v>
          </cell>
          <cell r="D1365" t="str">
            <v>Ñaàu caùp 35kV; caùp coù tieát dieän &lt;= 35mm2</v>
          </cell>
          <cell r="E1365" t="str">
            <v>ñaàu</v>
          </cell>
          <cell r="F1365">
            <v>5040</v>
          </cell>
          <cell r="G1365">
            <v>45532</v>
          </cell>
        </row>
        <row r="1366">
          <cell r="A1366" t="str">
            <v>07.6322</v>
          </cell>
          <cell r="B1366" t="str">
            <v>07.6322</v>
          </cell>
          <cell r="D1366" t="str">
            <v>Ñaàu caùp 35kV ; caùp coù tieát dieän &lt;= 70mm2</v>
          </cell>
          <cell r="E1366" t="str">
            <v>ñaàu</v>
          </cell>
          <cell r="F1366">
            <v>5040</v>
          </cell>
          <cell r="G1366">
            <v>50371</v>
          </cell>
        </row>
        <row r="1367">
          <cell r="A1367" t="str">
            <v>07.6323</v>
          </cell>
          <cell r="B1367" t="str">
            <v>07.6323</v>
          </cell>
          <cell r="D1367" t="str">
            <v>Ñaàu caùp 35kV ; caùp coù tieát dieän &lt;= 120mm2</v>
          </cell>
          <cell r="E1367" t="str">
            <v>ñaàu</v>
          </cell>
          <cell r="F1367">
            <v>5040</v>
          </cell>
          <cell r="G1367">
            <v>55749</v>
          </cell>
        </row>
        <row r="1368">
          <cell r="A1368" t="str">
            <v>07.6324</v>
          </cell>
          <cell r="B1368" t="str">
            <v>07.6324</v>
          </cell>
          <cell r="D1368" t="str">
            <v>Ñaàu caùp 35kV ; caùp coù tieát dieän &lt;= 185mm2</v>
          </cell>
          <cell r="E1368" t="str">
            <v>ñaàu</v>
          </cell>
          <cell r="F1368">
            <v>5880</v>
          </cell>
          <cell r="G1368">
            <v>61127</v>
          </cell>
        </row>
        <row r="1369">
          <cell r="A1369" t="str">
            <v>07.6325</v>
          </cell>
          <cell r="B1369" t="str">
            <v>07.6325</v>
          </cell>
          <cell r="D1369" t="str">
            <v>Ñaàu caùp 35kV ; caùp coù tieát dieän &lt;= 240mm2</v>
          </cell>
          <cell r="E1369" t="str">
            <v>ñaàu</v>
          </cell>
          <cell r="F1369">
            <v>5880</v>
          </cell>
          <cell r="G1369">
            <v>68477</v>
          </cell>
        </row>
        <row r="1370">
          <cell r="A1370" t="str">
            <v>07.6326</v>
          </cell>
          <cell r="B1370" t="str">
            <v>07.6326</v>
          </cell>
          <cell r="D1370" t="str">
            <v>Ñaàu caùp 35kV ; caùp coù tieát dieän &lt;= 300mm2</v>
          </cell>
          <cell r="E1370" t="str">
            <v>ñaàu</v>
          </cell>
          <cell r="F1370">
            <v>5880</v>
          </cell>
          <cell r="G1370">
            <v>88733</v>
          </cell>
        </row>
        <row r="1371">
          <cell r="A1371" t="str">
            <v>07.6411</v>
          </cell>
          <cell r="B1371" t="str">
            <v>07.6411</v>
          </cell>
          <cell r="C1371" t="str">
            <v>ÑAÀU CAÙP 66kV ÑEÁN 110kV</v>
          </cell>
          <cell r="D1371" t="str">
            <v>Ñaàu caùp 66kV ; caùp coù tieát dieän &lt;= 120mm2</v>
          </cell>
          <cell r="E1371" t="str">
            <v>ñaàu</v>
          </cell>
          <cell r="F1371">
            <v>10080</v>
          </cell>
          <cell r="G1371">
            <v>167248</v>
          </cell>
        </row>
        <row r="1372">
          <cell r="A1372" t="str">
            <v>07.6412</v>
          </cell>
          <cell r="B1372" t="str">
            <v>07.6412</v>
          </cell>
          <cell r="D1372" t="str">
            <v>Ñaàu caùp 66kV ; caùp coù tieát dieän &lt;= 185mm2</v>
          </cell>
          <cell r="E1372" t="str">
            <v>ñaàu</v>
          </cell>
          <cell r="F1372">
            <v>10080</v>
          </cell>
          <cell r="G1372">
            <v>183381</v>
          </cell>
        </row>
        <row r="1373">
          <cell r="A1373" t="str">
            <v>07.6413</v>
          </cell>
          <cell r="B1373" t="str">
            <v>07.6413</v>
          </cell>
          <cell r="D1373" t="str">
            <v>Ñaàu caùp 66kV ; caùp coù tieát dieän &lt;= 240mm2</v>
          </cell>
          <cell r="E1373" t="str">
            <v>ñaàu</v>
          </cell>
          <cell r="F1373">
            <v>11760</v>
          </cell>
          <cell r="G1373">
            <v>205430</v>
          </cell>
        </row>
        <row r="1374">
          <cell r="A1374" t="str">
            <v>07.6414</v>
          </cell>
          <cell r="B1374" t="str">
            <v>07.6414</v>
          </cell>
          <cell r="D1374" t="str">
            <v>Ñaàu caùp 66kV ; caùp coù tieát dieän &lt;= 300mm2</v>
          </cell>
          <cell r="E1374" t="str">
            <v>ñaàu</v>
          </cell>
          <cell r="F1374">
            <v>11760</v>
          </cell>
          <cell r="G1374">
            <v>266198</v>
          </cell>
        </row>
        <row r="1375">
          <cell r="A1375" t="str">
            <v>07.6421</v>
          </cell>
          <cell r="B1375" t="str">
            <v>07.6421</v>
          </cell>
          <cell r="D1375" t="str">
            <v>Ñaàu caùp 110kV ; caùp coù tieát dieän &lt;= 120mm2</v>
          </cell>
          <cell r="E1375" t="str">
            <v>ñaàu</v>
          </cell>
          <cell r="F1375">
            <v>10080</v>
          </cell>
          <cell r="G1375">
            <v>217440</v>
          </cell>
        </row>
        <row r="1376">
          <cell r="A1376" t="str">
            <v>07.6422</v>
          </cell>
          <cell r="B1376" t="str">
            <v>07.6422</v>
          </cell>
          <cell r="D1376" t="str">
            <v>Ñaàu caùp 110kV ; caùp coù tieát dieän &lt;= 185mm2</v>
          </cell>
          <cell r="E1376" t="str">
            <v>ñaàu</v>
          </cell>
          <cell r="F1376">
            <v>10080</v>
          </cell>
          <cell r="G1376">
            <v>238413</v>
          </cell>
        </row>
        <row r="1377">
          <cell r="A1377" t="str">
            <v>07.6423</v>
          </cell>
          <cell r="B1377" t="str">
            <v>07.6423</v>
          </cell>
          <cell r="D1377" t="str">
            <v>Ñaàu caùp 110kV ; caùp coù tieát dieän &lt;= 240mm2</v>
          </cell>
          <cell r="E1377" t="str">
            <v>ñaàu</v>
          </cell>
          <cell r="F1377">
            <v>11760</v>
          </cell>
          <cell r="G1377">
            <v>267094</v>
          </cell>
        </row>
        <row r="1378">
          <cell r="A1378" t="str">
            <v>07.6424</v>
          </cell>
          <cell r="B1378" t="str">
            <v>07.6424</v>
          </cell>
          <cell r="D1378" t="str">
            <v>Ñaàu caùp 110kV ; caùp coù tieát dieän &lt;= 300mm2</v>
          </cell>
          <cell r="E1378" t="str">
            <v>ñaàu</v>
          </cell>
          <cell r="F1378">
            <v>11760</v>
          </cell>
          <cell r="G1378">
            <v>346147</v>
          </cell>
        </row>
        <row r="1379">
          <cell r="A1379" t="str">
            <v>07.7101</v>
          </cell>
          <cell r="B1379" t="str">
            <v>07.7101</v>
          </cell>
          <cell r="C1379" t="str">
            <v>LAØM HOÄP NOÁI CAÙP KHOÂ</v>
          </cell>
          <cell r="D1379" t="str">
            <v>Hoäp noái caùp &lt;= 1kV; caùp coù tieát dieän &lt;= 35mm2</v>
          </cell>
          <cell r="E1379" t="str">
            <v>hoäp</v>
          </cell>
          <cell r="F1379">
            <v>5190</v>
          </cell>
          <cell r="G1379">
            <v>35852</v>
          </cell>
        </row>
        <row r="1380">
          <cell r="A1380" t="str">
            <v>07.7102</v>
          </cell>
          <cell r="B1380" t="str">
            <v>07.7102</v>
          </cell>
          <cell r="D1380" t="str">
            <v>Hoäp noái caùp &lt;=1kV ; caùp coù tieát dieän &lt;= 70mm2</v>
          </cell>
          <cell r="E1380" t="str">
            <v>hoäp</v>
          </cell>
          <cell r="F1380">
            <v>5190</v>
          </cell>
          <cell r="G1380">
            <v>36569</v>
          </cell>
        </row>
        <row r="1381">
          <cell r="A1381" t="str">
            <v>07.7103</v>
          </cell>
          <cell r="B1381" t="str">
            <v>07.7103</v>
          </cell>
          <cell r="D1381" t="str">
            <v>Hoäp noái caùp &lt;=1kV ; caùp coù tieát dieän &lt;= 120mm2</v>
          </cell>
          <cell r="E1381" t="str">
            <v>hoäp</v>
          </cell>
          <cell r="F1381">
            <v>5190</v>
          </cell>
          <cell r="G1381">
            <v>40333</v>
          </cell>
        </row>
        <row r="1382">
          <cell r="A1382" t="str">
            <v>07.7104</v>
          </cell>
          <cell r="B1382" t="str">
            <v>07.7104</v>
          </cell>
          <cell r="D1382" t="str">
            <v>Hoäp noái caùp &lt;=1kV ; caùp coù tieát dieän &lt;= 185mm2</v>
          </cell>
          <cell r="E1382" t="str">
            <v>hoäp</v>
          </cell>
          <cell r="F1382">
            <v>6500</v>
          </cell>
          <cell r="G1382">
            <v>44635</v>
          </cell>
        </row>
        <row r="1383">
          <cell r="A1383" t="str">
            <v>07.7105</v>
          </cell>
          <cell r="B1383" t="str">
            <v>07.7105</v>
          </cell>
          <cell r="D1383" t="str">
            <v>Hoäp noái caùp &lt;=1kV ; caùp coù tieát dieän &lt;= 240mm2</v>
          </cell>
          <cell r="E1383" t="str">
            <v>hoäp</v>
          </cell>
          <cell r="F1383">
            <v>6500</v>
          </cell>
          <cell r="G1383">
            <v>48400</v>
          </cell>
        </row>
        <row r="1384">
          <cell r="A1384" t="str">
            <v>07.7106</v>
          </cell>
          <cell r="B1384" t="str">
            <v>07.7106</v>
          </cell>
          <cell r="D1384" t="str">
            <v>Hoäp noái caùp &lt;=1kV ; caùp coù tieát dieän &lt;= 300mm2</v>
          </cell>
          <cell r="E1384" t="str">
            <v>hoäp</v>
          </cell>
          <cell r="F1384">
            <v>6500</v>
          </cell>
          <cell r="G1384">
            <v>52702</v>
          </cell>
        </row>
        <row r="1385">
          <cell r="A1385" t="str">
            <v>07.7211</v>
          </cell>
          <cell r="B1385" t="str">
            <v>07.7211</v>
          </cell>
          <cell r="D1385" t="str">
            <v>Hoäp noái caùp 3-6kV; caùp coù tieát dieän &lt;= 35mm2</v>
          </cell>
          <cell r="E1385" t="str">
            <v>hoäp</v>
          </cell>
          <cell r="F1385">
            <v>5198</v>
          </cell>
          <cell r="G1385">
            <v>37106</v>
          </cell>
        </row>
        <row r="1386">
          <cell r="A1386" t="str">
            <v>07.7212</v>
          </cell>
          <cell r="B1386" t="str">
            <v>07.7212</v>
          </cell>
          <cell r="D1386" t="str">
            <v>Hoäp noái caùp 3-6kV ; caùp coù tieát dieän &lt;= 70mm2</v>
          </cell>
          <cell r="E1386" t="str">
            <v>hoäp</v>
          </cell>
          <cell r="F1386">
            <v>5198</v>
          </cell>
          <cell r="G1386">
            <v>41229</v>
          </cell>
        </row>
        <row r="1387">
          <cell r="A1387" t="str">
            <v>07.7213</v>
          </cell>
          <cell r="B1387" t="str">
            <v>07.7213</v>
          </cell>
          <cell r="D1387" t="str">
            <v>Hoäp noái caùp 3-6kV ; caùp coù tieát dieän &lt;= 120mm2</v>
          </cell>
          <cell r="E1387" t="str">
            <v>hoäp</v>
          </cell>
          <cell r="F1387">
            <v>5198</v>
          </cell>
          <cell r="G1387">
            <v>45173</v>
          </cell>
        </row>
        <row r="1388">
          <cell r="A1388" t="str">
            <v>07.7214</v>
          </cell>
          <cell r="B1388" t="str">
            <v>07.7214</v>
          </cell>
          <cell r="D1388" t="str">
            <v>Hoäp noái caùp 3-6kV ; caùp coù tieát dieän &lt;= 185mm2</v>
          </cell>
          <cell r="E1388" t="str">
            <v>hoäp</v>
          </cell>
          <cell r="F1388">
            <v>6510</v>
          </cell>
          <cell r="G1388">
            <v>50013</v>
          </cell>
        </row>
        <row r="1389">
          <cell r="A1389" t="str">
            <v>07.7215</v>
          </cell>
          <cell r="B1389" t="str">
            <v>07.7215</v>
          </cell>
          <cell r="D1389" t="str">
            <v>Hoäp noái caùp 3-6kV ; caùp coù tieát dieän &lt;= 240mm2</v>
          </cell>
          <cell r="E1389" t="str">
            <v>hoäp</v>
          </cell>
          <cell r="F1389">
            <v>6510</v>
          </cell>
          <cell r="G1389">
            <v>55391</v>
          </cell>
        </row>
        <row r="1390">
          <cell r="A1390" t="str">
            <v>07.7216</v>
          </cell>
          <cell r="B1390" t="str">
            <v>07.7216</v>
          </cell>
          <cell r="D1390" t="str">
            <v>Hoäp noái caùp 3-6kV ; caùp coù tieát dieän &lt;= 300mm2</v>
          </cell>
          <cell r="E1390" t="str">
            <v>hoäp</v>
          </cell>
          <cell r="F1390">
            <v>6510</v>
          </cell>
          <cell r="G1390">
            <v>60768</v>
          </cell>
        </row>
        <row r="1391">
          <cell r="A1391" t="str">
            <v>07.7221</v>
          </cell>
          <cell r="B1391" t="str">
            <v>07.7221</v>
          </cell>
          <cell r="D1391" t="str">
            <v>Hoäp noái caùp 10-15kV; caùp coù tieát dieän &lt;= 35mm2</v>
          </cell>
          <cell r="E1391" t="str">
            <v>hoäp</v>
          </cell>
          <cell r="F1391">
            <v>5198</v>
          </cell>
          <cell r="G1391">
            <v>51626</v>
          </cell>
        </row>
        <row r="1392">
          <cell r="A1392" t="str">
            <v>07.7222</v>
          </cell>
          <cell r="B1392" t="str">
            <v>07.7222</v>
          </cell>
          <cell r="D1392" t="str">
            <v>Hoäp noái caùp 10-15kV ; caùp coù tieát dieän &lt;= 70mm2</v>
          </cell>
          <cell r="E1392" t="str">
            <v>hoäp</v>
          </cell>
          <cell r="F1392">
            <v>5198</v>
          </cell>
          <cell r="G1392">
            <v>57900</v>
          </cell>
        </row>
        <row r="1393">
          <cell r="A1393" t="str">
            <v>07.7223</v>
          </cell>
          <cell r="B1393" t="str">
            <v>07.7223</v>
          </cell>
          <cell r="D1393" t="str">
            <v>Hoäp noái caùp 10-15kV ; caùp coù tieát dieän &lt;= 120mm2</v>
          </cell>
          <cell r="E1393" t="str">
            <v>hoäp</v>
          </cell>
          <cell r="F1393">
            <v>5198</v>
          </cell>
          <cell r="G1393">
            <v>62920</v>
          </cell>
        </row>
        <row r="1394">
          <cell r="A1394" t="str">
            <v>07.7224</v>
          </cell>
          <cell r="B1394" t="str">
            <v>07.7224</v>
          </cell>
          <cell r="D1394" t="str">
            <v>Hoäp noái caùp 10-15kV ; caùp coù tieát dieän &lt;= 185mm2</v>
          </cell>
          <cell r="E1394" t="str">
            <v>hoäp</v>
          </cell>
          <cell r="F1394">
            <v>6510</v>
          </cell>
          <cell r="G1394">
            <v>70090</v>
          </cell>
        </row>
        <row r="1395">
          <cell r="A1395" t="str">
            <v>07.7225</v>
          </cell>
          <cell r="B1395" t="str">
            <v>07.7225</v>
          </cell>
          <cell r="D1395" t="str">
            <v>Hoäp noái caùp 10-15kV ; caùp coù tieát dieän &lt;= 240mm2</v>
          </cell>
          <cell r="E1395" t="str">
            <v>hoäp</v>
          </cell>
          <cell r="F1395">
            <v>6510</v>
          </cell>
          <cell r="G1395">
            <v>75826</v>
          </cell>
        </row>
        <row r="1396">
          <cell r="A1396" t="str">
            <v>07.7226</v>
          </cell>
          <cell r="B1396" t="str">
            <v>07.7226</v>
          </cell>
          <cell r="D1396" t="str">
            <v>Hoäp noái caùp 10-15kV ; caùp coù tieát dieän &lt;= 300mm2</v>
          </cell>
          <cell r="E1396" t="str">
            <v>hoäp</v>
          </cell>
          <cell r="F1396">
            <v>6510</v>
          </cell>
          <cell r="G1396">
            <v>83335</v>
          </cell>
        </row>
        <row r="1397">
          <cell r="A1397" t="str">
            <v>07.7311</v>
          </cell>
          <cell r="B1397" t="str">
            <v>07.7311</v>
          </cell>
          <cell r="D1397" t="str">
            <v>Hoäp noái caùp 22kV; caùp coù tieát dieän &lt;= 35mm2</v>
          </cell>
          <cell r="E1397" t="str">
            <v>hoäp</v>
          </cell>
          <cell r="F1397">
            <v>12758</v>
          </cell>
          <cell r="G1397">
            <v>72599</v>
          </cell>
        </row>
        <row r="1398">
          <cell r="A1398" t="str">
            <v>07.7312</v>
          </cell>
          <cell r="B1398" t="str">
            <v>07.7312</v>
          </cell>
          <cell r="D1398" t="str">
            <v>Hoäp noái caùp 22kV ; caùp coù tieát dieän &lt;= 70mm2</v>
          </cell>
          <cell r="E1398" t="str">
            <v>hoäp</v>
          </cell>
          <cell r="F1398">
            <v>12758</v>
          </cell>
          <cell r="G1398">
            <v>78694</v>
          </cell>
        </row>
        <row r="1399">
          <cell r="A1399" t="str">
            <v>07.7313</v>
          </cell>
          <cell r="B1399" t="str">
            <v>07.7313</v>
          </cell>
          <cell r="D1399" t="str">
            <v>Hoäp noái caùp 22kV ; caùp coù tieát dieän &lt;= 120mm2</v>
          </cell>
          <cell r="E1399" t="str">
            <v>hoäp</v>
          </cell>
          <cell r="F1399">
            <v>12758</v>
          </cell>
          <cell r="G1399">
            <v>87836</v>
          </cell>
        </row>
        <row r="1400">
          <cell r="A1400" t="str">
            <v>07.7314</v>
          </cell>
          <cell r="B1400" t="str">
            <v>07.7314</v>
          </cell>
          <cell r="D1400" t="str">
            <v>Hoäp noái caùp 22kV ; caùp coù tieát dieän &lt;= 185mm2</v>
          </cell>
          <cell r="E1400" t="str">
            <v>hoäp</v>
          </cell>
          <cell r="F1400">
            <v>17010</v>
          </cell>
          <cell r="G1400">
            <v>96799</v>
          </cell>
        </row>
        <row r="1401">
          <cell r="A1401" t="str">
            <v>07.7315</v>
          </cell>
          <cell r="B1401" t="str">
            <v>07.7315</v>
          </cell>
          <cell r="D1401" t="str">
            <v>Hoäp noái caùp 22kV ; caùp coù tieát dieän &lt;= 240mm2</v>
          </cell>
          <cell r="E1401" t="str">
            <v>hoäp</v>
          </cell>
          <cell r="F1401">
            <v>17010</v>
          </cell>
          <cell r="G1401">
            <v>105762</v>
          </cell>
        </row>
        <row r="1402">
          <cell r="A1402" t="str">
            <v>07.7316</v>
          </cell>
          <cell r="B1402" t="str">
            <v>07.7316</v>
          </cell>
          <cell r="D1402" t="str">
            <v>Hoäp noái caùp 22kV ; caùp coù tieát dieän &lt;= 300mm2</v>
          </cell>
          <cell r="E1402" t="str">
            <v>hoäp</v>
          </cell>
          <cell r="F1402">
            <v>17010</v>
          </cell>
          <cell r="G1402">
            <v>116159</v>
          </cell>
        </row>
        <row r="1403">
          <cell r="A1403" t="str">
            <v>07.7321</v>
          </cell>
          <cell r="B1403" t="str">
            <v>07.7321</v>
          </cell>
          <cell r="D1403" t="str">
            <v>Hoäp noái caùp 35kV; caùp coù tieát dieän &lt;= 35mm2</v>
          </cell>
          <cell r="E1403" t="str">
            <v>hoäp</v>
          </cell>
          <cell r="F1403">
            <v>12758</v>
          </cell>
          <cell r="G1403">
            <v>87119</v>
          </cell>
        </row>
        <row r="1404">
          <cell r="A1404" t="str">
            <v>07.7322</v>
          </cell>
          <cell r="B1404" t="str">
            <v>07.7322</v>
          </cell>
          <cell r="D1404" t="str">
            <v>Hoäp noái caùp 35kV ; caùp coù tieát dieän &lt;= 70mm2</v>
          </cell>
          <cell r="E1404" t="str">
            <v>hoäp</v>
          </cell>
          <cell r="F1404">
            <v>12758</v>
          </cell>
          <cell r="G1404">
            <v>94648</v>
          </cell>
        </row>
        <row r="1405">
          <cell r="A1405" t="str">
            <v>07.7323</v>
          </cell>
          <cell r="B1405" t="str">
            <v>07.7323</v>
          </cell>
          <cell r="D1405" t="str">
            <v>Hoäp noái caùp 35kV ; caùp coù tieát dieän &lt;= 120mm2</v>
          </cell>
          <cell r="E1405" t="str">
            <v>hoäp</v>
          </cell>
          <cell r="F1405">
            <v>12758</v>
          </cell>
          <cell r="G1405">
            <v>105404</v>
          </cell>
        </row>
        <row r="1406">
          <cell r="A1406" t="str">
            <v>07.7324</v>
          </cell>
          <cell r="B1406" t="str">
            <v>07.7324</v>
          </cell>
          <cell r="D1406" t="str">
            <v>Hoäp noái caùp 35kV ; caùp coù tieát dieän &lt;= 185mm2</v>
          </cell>
          <cell r="E1406" t="str">
            <v>hoäp</v>
          </cell>
          <cell r="F1406">
            <v>17010</v>
          </cell>
          <cell r="G1406">
            <v>116159</v>
          </cell>
        </row>
        <row r="1407">
          <cell r="A1407" t="str">
            <v>07.7325</v>
          </cell>
          <cell r="B1407" t="str">
            <v>07.7325</v>
          </cell>
          <cell r="D1407" t="str">
            <v>Hoäp noái caùp 35kV ; caùp coù tieát dieän &lt;= 240mm2</v>
          </cell>
          <cell r="E1407" t="str">
            <v>hoäp</v>
          </cell>
          <cell r="F1407">
            <v>17010</v>
          </cell>
          <cell r="G1407">
            <v>126915</v>
          </cell>
        </row>
        <row r="1408">
          <cell r="A1408" t="str">
            <v>07.7326</v>
          </cell>
          <cell r="B1408" t="str">
            <v>07.7326</v>
          </cell>
          <cell r="D1408" t="str">
            <v>Hoäp noái caùp 35kV ; caùp coù tieát dieän &lt;= 300mm2</v>
          </cell>
          <cell r="E1408" t="str">
            <v>hoäp</v>
          </cell>
          <cell r="F1408">
            <v>17010</v>
          </cell>
          <cell r="G1408">
            <v>139283</v>
          </cell>
        </row>
        <row r="1409">
          <cell r="A1409" t="str">
            <v>07.7411</v>
          </cell>
          <cell r="B1409" t="str">
            <v>07.7411</v>
          </cell>
          <cell r="D1409" t="str">
            <v>Hoäp noái caùp 66kV ; caùp coù tieát dieän &lt;= 120mm2</v>
          </cell>
          <cell r="E1409" t="str">
            <v>hoäp</v>
          </cell>
          <cell r="F1409">
            <v>25463</v>
          </cell>
          <cell r="G1409">
            <v>158105</v>
          </cell>
        </row>
        <row r="1410">
          <cell r="A1410" t="str">
            <v>07.7412</v>
          </cell>
          <cell r="B1410" t="str">
            <v>07.7412</v>
          </cell>
          <cell r="D1410" t="str">
            <v>Hoäp noái caùp 66kV ; caùp coù tieát dieän &lt;= 185mm2</v>
          </cell>
          <cell r="E1410" t="str">
            <v>hoäp</v>
          </cell>
          <cell r="F1410">
            <v>33863</v>
          </cell>
          <cell r="G1410">
            <v>174239</v>
          </cell>
        </row>
        <row r="1411">
          <cell r="A1411" t="str">
            <v>07.7413</v>
          </cell>
          <cell r="B1411" t="str">
            <v>07.7413</v>
          </cell>
          <cell r="D1411" t="str">
            <v>Hoäp noái caùp 66kV ; caùp coù tieát dieän &lt;= 240mm2</v>
          </cell>
          <cell r="E1411" t="str">
            <v>hoäp</v>
          </cell>
          <cell r="F1411">
            <v>33863</v>
          </cell>
          <cell r="G1411">
            <v>190372</v>
          </cell>
        </row>
        <row r="1412">
          <cell r="A1412" t="str">
            <v>07.7414</v>
          </cell>
          <cell r="B1412" t="str">
            <v>07.7414</v>
          </cell>
          <cell r="D1412" t="str">
            <v>Hoäp noái caùp 66kV ; caùp coù tieát dieän &lt;= 300mm2</v>
          </cell>
          <cell r="E1412" t="str">
            <v>hoäp</v>
          </cell>
          <cell r="F1412">
            <v>33863</v>
          </cell>
          <cell r="G1412">
            <v>209015</v>
          </cell>
        </row>
        <row r="1413">
          <cell r="A1413" t="str">
            <v>07.7421</v>
          </cell>
          <cell r="B1413" t="str">
            <v>07.7421</v>
          </cell>
          <cell r="D1413" t="str">
            <v>Hoäp noái caùp 110kV ; caùp coù tieát dieän &lt;= 120mm2</v>
          </cell>
          <cell r="E1413" t="str">
            <v>hoäp</v>
          </cell>
          <cell r="F1413">
            <v>25463</v>
          </cell>
          <cell r="G1413">
            <v>205609</v>
          </cell>
        </row>
        <row r="1414">
          <cell r="A1414" t="str">
            <v>07.7422</v>
          </cell>
          <cell r="B1414" t="str">
            <v>07.7422</v>
          </cell>
          <cell r="D1414" t="str">
            <v>Hoäp noái caùp 110kV ; caùp coù tieát dieän &lt;= 185mm2</v>
          </cell>
          <cell r="E1414" t="str">
            <v>hoäp</v>
          </cell>
          <cell r="F1414">
            <v>33863</v>
          </cell>
          <cell r="G1414">
            <v>226582</v>
          </cell>
        </row>
        <row r="1415">
          <cell r="A1415" t="str">
            <v>07.7423</v>
          </cell>
          <cell r="B1415" t="str">
            <v>07.7423</v>
          </cell>
          <cell r="D1415" t="str">
            <v>Hoäp noái caùp 110kV ; caùp coù tieát dieän &lt;= 240mm2</v>
          </cell>
          <cell r="E1415" t="str">
            <v>hoäp</v>
          </cell>
          <cell r="F1415">
            <v>33863</v>
          </cell>
          <cell r="G1415">
            <v>247555</v>
          </cell>
        </row>
        <row r="1416">
          <cell r="A1416" t="str">
            <v>07.7424</v>
          </cell>
          <cell r="B1416" t="str">
            <v>07.7424</v>
          </cell>
          <cell r="D1416" t="str">
            <v>Hoäp noái caùp 110kV ; caùp coù tieát dieän &lt;= 300mm2</v>
          </cell>
          <cell r="E1416" t="str">
            <v>hoäp</v>
          </cell>
          <cell r="F1416">
            <v>33863</v>
          </cell>
          <cell r="G1416">
            <v>271576</v>
          </cell>
        </row>
        <row r="1417">
          <cell r="A1417" t="str">
            <v>07.8001</v>
          </cell>
          <cell r="B1417" t="str">
            <v>07.8001</v>
          </cell>
          <cell r="C1417" t="str">
            <v>EÙP ÑAÀU COÁT</v>
          </cell>
          <cell r="D1417" t="str">
            <v>Caùp coù tieát dieän &lt;= 35mm2</v>
          </cell>
          <cell r="E1417" t="str">
            <v>10 ñaàu</v>
          </cell>
          <cell r="F1417">
            <v>128754</v>
          </cell>
          <cell r="G1417">
            <v>17926</v>
          </cell>
        </row>
        <row r="1418">
          <cell r="A1418" t="str">
            <v>07.8002</v>
          </cell>
          <cell r="B1418" t="str">
            <v>07.8002</v>
          </cell>
          <cell r="D1418" t="str">
            <v>Caùp coù tieát dieän &lt;= 70mm2</v>
          </cell>
          <cell r="E1418" t="str">
            <v>10 ñaàu</v>
          </cell>
          <cell r="F1418">
            <v>133097</v>
          </cell>
          <cell r="G1418">
            <v>21511</v>
          </cell>
        </row>
        <row r="1419">
          <cell r="A1419" t="str">
            <v>07.8003</v>
          </cell>
          <cell r="B1419" t="str">
            <v>07.8003</v>
          </cell>
          <cell r="D1419" t="str">
            <v>Caùp coù tieát dieän &lt;= 120mm2</v>
          </cell>
          <cell r="E1419" t="str">
            <v>10 ñaàu</v>
          </cell>
          <cell r="F1419">
            <v>305403</v>
          </cell>
          <cell r="G1419">
            <v>23304</v>
          </cell>
        </row>
        <row r="1420">
          <cell r="A1420" t="str">
            <v>07.8004</v>
          </cell>
          <cell r="B1420" t="str">
            <v>07.8004</v>
          </cell>
          <cell r="D1420" t="str">
            <v>Caùp coù tieát dieän &lt;= 185mm2</v>
          </cell>
          <cell r="E1420" t="str">
            <v>10 ñaàu</v>
          </cell>
          <cell r="F1420">
            <v>548712</v>
          </cell>
          <cell r="G1420">
            <v>25096</v>
          </cell>
        </row>
        <row r="1421">
          <cell r="A1421" t="str">
            <v>07.8005</v>
          </cell>
          <cell r="B1421" t="str">
            <v>07.8005</v>
          </cell>
          <cell r="D1421" t="str">
            <v>Caùp coù tieát dieän &lt;= 240mm2</v>
          </cell>
          <cell r="E1421" t="str">
            <v>10 ñaàu</v>
          </cell>
          <cell r="F1421">
            <v>820846</v>
          </cell>
          <cell r="G1421">
            <v>28681</v>
          </cell>
        </row>
        <row r="1422">
          <cell r="A1422" t="str">
            <v>07.8006</v>
          </cell>
          <cell r="B1422" t="str">
            <v>07.8006</v>
          </cell>
          <cell r="D1422" t="str">
            <v>Caùp coù tieát dieän &lt;= 300mm2</v>
          </cell>
          <cell r="E1422" t="str">
            <v>10 ñaàu</v>
          </cell>
          <cell r="F1422">
            <v>1240804</v>
          </cell>
          <cell r="G1422">
            <v>32266</v>
          </cell>
        </row>
        <row r="1423">
          <cell r="A1423" t="str">
            <v>07.8003</v>
          </cell>
          <cell r="B1423" t="str">
            <v>07.8003</v>
          </cell>
          <cell r="D1423" t="str">
            <v>Caùp coù tieát dieän &lt;= 120mm2</v>
          </cell>
          <cell r="E1423" t="str">
            <v>10 ñaàu</v>
          </cell>
          <cell r="F1423">
            <v>305403</v>
          </cell>
          <cell r="G1423">
            <v>23304</v>
          </cell>
        </row>
        <row r="1424">
          <cell r="A1424" t="str">
            <v>07.8004</v>
          </cell>
          <cell r="B1424" t="str">
            <v>07.8004</v>
          </cell>
          <cell r="D1424" t="str">
            <v>Caùp coù tieát dieän &lt;= 185mm2</v>
          </cell>
          <cell r="E1424" t="str">
            <v>10 ñaàu</v>
          </cell>
          <cell r="F1424">
            <v>548712</v>
          </cell>
          <cell r="G1424">
            <v>25096</v>
          </cell>
        </row>
        <row r="1425">
          <cell r="A1425" t="str">
            <v>07.8005</v>
          </cell>
          <cell r="B1425" t="str">
            <v>07.8005</v>
          </cell>
          <cell r="D1425" t="str">
            <v>Caùp coù tieát dieän &lt;= 240mm2</v>
          </cell>
          <cell r="E1425" t="str">
            <v>10 ñaàu</v>
          </cell>
          <cell r="F1425">
            <v>820846</v>
          </cell>
          <cell r="G1425">
            <v>28681</v>
          </cell>
        </row>
        <row r="1426">
          <cell r="A1426" t="str">
            <v>07.8006</v>
          </cell>
          <cell r="B1426" t="str">
            <v>07.8006</v>
          </cell>
          <cell r="D1426" t="str">
            <v>Caùp coù tieát dieän &lt;= 300mm2</v>
          </cell>
          <cell r="E1426" t="str">
            <v>10 ñaàu</v>
          </cell>
          <cell r="F1426">
            <v>1240804</v>
          </cell>
          <cell r="G1426">
            <v>32266</v>
          </cell>
        </row>
        <row r="1427">
          <cell r="A1427" t="str">
            <v>AC70</v>
          </cell>
          <cell r="C1427" t="str">
            <v xml:space="preserve"> Daây nhoâm loõi theùp AC-70</v>
          </cell>
          <cell r="E1427" t="str">
            <v>Taán</v>
          </cell>
          <cell r="F1427">
            <v>25800000</v>
          </cell>
        </row>
        <row r="1428">
          <cell r="A1428" t="str">
            <v>AC95</v>
          </cell>
          <cell r="C1428" t="str">
            <v xml:space="preserve"> Daây nhoâm loõi theùp AC-95</v>
          </cell>
          <cell r="E1428" t="str">
            <v>Taán</v>
          </cell>
          <cell r="F1428">
            <v>25800000</v>
          </cell>
        </row>
        <row r="1429">
          <cell r="A1429" t="str">
            <v>AC50</v>
          </cell>
          <cell r="C1429" t="str">
            <v xml:space="preserve"> Daây nhoâm loõi theùp AC-50</v>
          </cell>
          <cell r="E1429" t="str">
            <v>Taán</v>
          </cell>
          <cell r="F1429">
            <v>25800000</v>
          </cell>
        </row>
        <row r="1430">
          <cell r="A1430" t="str">
            <v>ACKP50</v>
          </cell>
          <cell r="C1430" t="str">
            <v xml:space="preserve"> Daây nhoâm loõi theùp ACKP-50</v>
          </cell>
          <cell r="E1430" t="str">
            <v>Taán</v>
          </cell>
          <cell r="F1430">
            <v>25800000</v>
          </cell>
        </row>
        <row r="1431">
          <cell r="A1431" t="str">
            <v>AC35</v>
          </cell>
          <cell r="C1431" t="str">
            <v xml:space="preserve"> Daây nhoâm loõi theùp AC-35</v>
          </cell>
          <cell r="E1431" t="str">
            <v>Taán</v>
          </cell>
          <cell r="F1431">
            <v>26100000</v>
          </cell>
        </row>
        <row r="1432">
          <cell r="A1432" t="str">
            <v>AV95</v>
          </cell>
          <cell r="C1432" t="str">
            <v xml:space="preserve"> Daây nhoâm  A -70</v>
          </cell>
          <cell r="E1432" t="str">
            <v>Taán</v>
          </cell>
          <cell r="F1432">
            <v>33200000</v>
          </cell>
        </row>
        <row r="1433">
          <cell r="A1433" t="str">
            <v>A70</v>
          </cell>
          <cell r="C1433" t="str">
            <v xml:space="preserve"> Daây nhoâm  AV -95</v>
          </cell>
          <cell r="E1433" t="str">
            <v>m</v>
          </cell>
          <cell r="F1433">
            <v>11410</v>
          </cell>
        </row>
        <row r="1434">
          <cell r="A1434" t="str">
            <v>AV70</v>
          </cell>
          <cell r="C1434" t="str">
            <v xml:space="preserve"> Daây nhoâm  AV -70</v>
          </cell>
          <cell r="E1434" t="str">
            <v>m</v>
          </cell>
          <cell r="F1434">
            <v>8710</v>
          </cell>
        </row>
        <row r="1435">
          <cell r="A1435" t="str">
            <v>AV50</v>
          </cell>
          <cell r="C1435" t="str">
            <v xml:space="preserve"> Daây nhoâm  AV -50</v>
          </cell>
          <cell r="E1435" t="str">
            <v>m</v>
          </cell>
          <cell r="F1435">
            <v>6540</v>
          </cell>
        </row>
        <row r="1436">
          <cell r="A1436" t="str">
            <v>CV70</v>
          </cell>
          <cell r="C1436" t="str">
            <v xml:space="preserve"> Daây haï theá boïc PVC -M-70</v>
          </cell>
          <cell r="E1436" t="str">
            <v>m</v>
          </cell>
          <cell r="F1436">
            <v>27300</v>
          </cell>
        </row>
        <row r="1437">
          <cell r="A1437" t="str">
            <v>C50</v>
          </cell>
          <cell r="C1437" t="str">
            <v xml:space="preserve"> Caùp ñoàng 22kV- XLPE-50</v>
          </cell>
          <cell r="E1437" t="str">
            <v>m</v>
          </cell>
        </row>
        <row r="1438">
          <cell r="A1438" t="str">
            <v>M-95</v>
          </cell>
          <cell r="C1438" t="str">
            <v xml:space="preserve"> Daây ñoàng XLPE-95</v>
          </cell>
          <cell r="E1438" t="str">
            <v>m</v>
          </cell>
        </row>
        <row r="1439">
          <cell r="A1439" t="str">
            <v>M-70</v>
          </cell>
          <cell r="C1439" t="str">
            <v xml:space="preserve"> Daây ñoàng M-70</v>
          </cell>
          <cell r="E1439" t="str">
            <v>Taán</v>
          </cell>
          <cell r="F1439">
            <v>36300000</v>
          </cell>
        </row>
        <row r="1440">
          <cell r="A1440" t="str">
            <v>M-35</v>
          </cell>
          <cell r="C1440" t="str">
            <v xml:space="preserve"> Daây ñoàng M-35</v>
          </cell>
          <cell r="E1440" t="str">
            <v>Taán</v>
          </cell>
          <cell r="F1440">
            <v>36300000</v>
          </cell>
        </row>
        <row r="1441">
          <cell r="A1441" t="str">
            <v>M22</v>
          </cell>
          <cell r="C1441" t="str">
            <v>Caùp haï theá boïc PVC-M-22</v>
          </cell>
          <cell r="E1441" t="str">
            <v>m</v>
          </cell>
          <cell r="F1441">
            <v>10400</v>
          </cell>
        </row>
        <row r="1442">
          <cell r="A1442" t="str">
            <v>CV95</v>
          </cell>
          <cell r="C1442" t="str">
            <v>Daây haï theá boïc PVC-M-95</v>
          </cell>
          <cell r="E1442" t="str">
            <v>m</v>
          </cell>
          <cell r="F1442">
            <v>36300</v>
          </cell>
        </row>
        <row r="1443">
          <cell r="A1443" t="str">
            <v>M-25</v>
          </cell>
          <cell r="C1443" t="str">
            <v>Daây ñoàng M-25</v>
          </cell>
          <cell r="E1443" t="str">
            <v>Taán</v>
          </cell>
          <cell r="F1443">
            <v>36300000</v>
          </cell>
        </row>
        <row r="1444">
          <cell r="A1444" t="str">
            <v>M-22-35</v>
          </cell>
          <cell r="C1444" t="str">
            <v>Caùp ruoät ñoàng 22kV-35mm2</v>
          </cell>
          <cell r="E1444" t="str">
            <v>m</v>
          </cell>
        </row>
        <row r="1445">
          <cell r="A1445" t="str">
            <v>M-22-38</v>
          </cell>
          <cell r="C1445" t="str">
            <v>Caùp ruoät ñoàng 22kV-38mm2</v>
          </cell>
          <cell r="E1445" t="str">
            <v>m</v>
          </cell>
        </row>
        <row r="1446">
          <cell r="A1446" t="str">
            <v>AV-22-50</v>
          </cell>
          <cell r="C1446" t="str">
            <v>Caùp ruoät nhoâm 22kV-50mm2</v>
          </cell>
          <cell r="E1446" t="str">
            <v>m</v>
          </cell>
        </row>
        <row r="1447">
          <cell r="A1447" t="str">
            <v>AV-22-35</v>
          </cell>
          <cell r="C1447" t="str">
            <v>Caùp boïc r/nhoâm 22kV-35mm2</v>
          </cell>
          <cell r="E1447" t="str">
            <v>m</v>
          </cell>
        </row>
        <row r="1448">
          <cell r="A1448" t="str">
            <v>PVC-3x50+1x25</v>
          </cell>
          <cell r="C1448" t="str">
            <v>Caùp haï aùp PVC-3x50+1x25</v>
          </cell>
          <cell r="E1448" t="str">
            <v>m</v>
          </cell>
        </row>
        <row r="1449">
          <cell r="A1449" t="str">
            <v>SÑ22</v>
          </cell>
          <cell r="C1449" t="str">
            <v xml:space="preserve"> Söù ñöùng 22kV (caû ty)</v>
          </cell>
          <cell r="E1449" t="str">
            <v>caùi</v>
          </cell>
          <cell r="F1449">
            <v>60000</v>
          </cell>
        </row>
        <row r="1450">
          <cell r="A1450" t="str">
            <v>SÑ22n/maën</v>
          </cell>
          <cell r="C1450" t="str">
            <v xml:space="preserve"> Söù ñöùng 22kV (nhieãm maën)</v>
          </cell>
          <cell r="E1450" t="str">
            <v>caùi</v>
          </cell>
          <cell r="F1450">
            <v>78000</v>
          </cell>
        </row>
        <row r="1451">
          <cell r="A1451" t="str">
            <v>SÑ6</v>
          </cell>
          <cell r="C1451" t="str">
            <v xml:space="preserve"> Söù ñöùng 6kV</v>
          </cell>
          <cell r="E1451" t="str">
            <v>caùi</v>
          </cell>
          <cell r="F1451">
            <v>32000</v>
          </cell>
        </row>
        <row r="1452">
          <cell r="A1452" t="str">
            <v>CN-35</v>
          </cell>
          <cell r="C1452" t="str">
            <v>Chuoãi neùo CN-35</v>
          </cell>
          <cell r="E1452" t="str">
            <v>chuoãi</v>
          </cell>
        </row>
        <row r="1453">
          <cell r="A1453" t="str">
            <v>CN-22</v>
          </cell>
          <cell r="C1453" t="str">
            <v xml:space="preserve"> Chuoãi neoù caùch ñieän CN-22</v>
          </cell>
          <cell r="E1453" t="str">
            <v>chuoãi</v>
          </cell>
        </row>
        <row r="1454">
          <cell r="A1454" t="str">
            <v>CN-0,4</v>
          </cell>
          <cell r="C1454" t="str">
            <v xml:space="preserve"> Chuoãi neoù caùch ñieän CN-0,4</v>
          </cell>
          <cell r="E1454" t="str">
            <v>chuoãi</v>
          </cell>
        </row>
        <row r="1455">
          <cell r="A1455" t="str">
            <v>Söùhaaùp</v>
          </cell>
          <cell r="C1455" t="str">
            <v xml:space="preserve"> Söù haï aùp</v>
          </cell>
          <cell r="E1455" t="str">
            <v>caùi</v>
          </cell>
        </row>
        <row r="1456">
          <cell r="A1456" t="str">
            <v>Söù oáng chæ</v>
          </cell>
          <cell r="C1456" t="str">
            <v xml:space="preserve"> Söù oáng chæ</v>
          </cell>
          <cell r="E1456" t="str">
            <v>caùi</v>
          </cell>
          <cell r="F1456">
            <v>2497</v>
          </cell>
        </row>
        <row r="1457">
          <cell r="A1457" t="str">
            <v>CCTR-200</v>
          </cell>
          <cell r="C1457" t="str">
            <v xml:space="preserve"> Caàu chì töï rôi FCO - 24kV-200A</v>
          </cell>
          <cell r="E1457" t="str">
            <v>Caùi</v>
          </cell>
          <cell r="F1457">
            <v>1000000</v>
          </cell>
        </row>
        <row r="1458">
          <cell r="A1458" t="str">
            <v>CCTR-100</v>
          </cell>
          <cell r="C1458" t="str">
            <v xml:space="preserve"> Caàu chì töï rôi FCO - 24kV-100A</v>
          </cell>
          <cell r="E1458" t="str">
            <v>Caùi</v>
          </cell>
          <cell r="F1458">
            <v>850000</v>
          </cell>
        </row>
        <row r="1459">
          <cell r="A1459" t="str">
            <v>LBFCO-100</v>
          </cell>
          <cell r="C1459" t="str">
            <v>LBFCO - 24kV -100A</v>
          </cell>
          <cell r="D1459" t="str">
            <v>Caùi</v>
          </cell>
          <cell r="F1459">
            <v>1200000</v>
          </cell>
        </row>
        <row r="1460">
          <cell r="A1460" t="str">
            <v>LBFCO-200</v>
          </cell>
          <cell r="C1460" t="str">
            <v>LBFCO - 24kV -200A</v>
          </cell>
          <cell r="D1460" t="str">
            <v>Caùi</v>
          </cell>
          <cell r="F1460">
            <v>2050000</v>
          </cell>
        </row>
        <row r="1461">
          <cell r="A1461" t="str">
            <v>DCL24</v>
          </cell>
          <cell r="C1461" t="str">
            <v xml:space="preserve"> Dao caùch ly 3 pha, 24kV-400A</v>
          </cell>
          <cell r="E1461" t="str">
            <v>Boä</v>
          </cell>
          <cell r="F1461">
            <v>2000000</v>
          </cell>
        </row>
        <row r="1462">
          <cell r="A1462" t="str">
            <v>Oáng nhöïa</v>
          </cell>
          <cell r="C1462" t="str">
            <v xml:space="preserve"> Oáng nhöïa luoàn caùp f 100</v>
          </cell>
          <cell r="E1462" t="str">
            <v>meùt</v>
          </cell>
          <cell r="F1462">
            <v>28182</v>
          </cell>
        </row>
        <row r="1463">
          <cell r="A1463" t="str">
            <v xml:space="preserve">Ñai </v>
          </cell>
          <cell r="C1463" t="str">
            <v xml:space="preserve"> Ñai giöõ oáng luoàn caùp </v>
          </cell>
          <cell r="E1463" t="str">
            <v>Caùi</v>
          </cell>
          <cell r="F1463">
            <v>3000</v>
          </cell>
        </row>
        <row r="1464">
          <cell r="A1464" t="str">
            <v>Oáng theùp</v>
          </cell>
          <cell r="C1464" t="str">
            <v xml:space="preserve"> Oáng theùp luoàn caùp f 100</v>
          </cell>
          <cell r="E1464" t="str">
            <v>meùt</v>
          </cell>
          <cell r="F1464">
            <v>50000</v>
          </cell>
        </row>
        <row r="1465">
          <cell r="A1465" t="str">
            <v>TK-35</v>
          </cell>
          <cell r="C1465" t="str">
            <v xml:space="preserve"> Caùp theùp TK-35</v>
          </cell>
          <cell r="E1465" t="str">
            <v>Taán</v>
          </cell>
          <cell r="F1465">
            <v>14500000</v>
          </cell>
        </row>
        <row r="1466">
          <cell r="A1466" t="str">
            <v>Keïp daây</v>
          </cell>
          <cell r="C1466" t="str">
            <v xml:space="preserve"> Keïp daây 3 boulon</v>
          </cell>
          <cell r="E1466" t="str">
            <v>Caùi</v>
          </cell>
          <cell r="F1466">
            <v>31818</v>
          </cell>
        </row>
        <row r="1467">
          <cell r="A1467" t="str">
            <v>ON35</v>
          </cell>
          <cell r="C1467" t="str">
            <v xml:space="preserve"> OÁng noái daây daãn 35</v>
          </cell>
          <cell r="D1467" t="str">
            <v>Caùi</v>
          </cell>
          <cell r="E1467" t="str">
            <v>Caùi</v>
          </cell>
          <cell r="F1467">
            <v>8182</v>
          </cell>
        </row>
        <row r="1468">
          <cell r="A1468" t="str">
            <v>ON50</v>
          </cell>
          <cell r="C1468" t="str">
            <v xml:space="preserve"> OÁng noái daây daãn 50</v>
          </cell>
          <cell r="D1468" t="str">
            <v>Caùi</v>
          </cell>
          <cell r="E1468" t="str">
            <v>Caùi</v>
          </cell>
          <cell r="F1468">
            <v>10090</v>
          </cell>
        </row>
        <row r="1469">
          <cell r="A1469" t="str">
            <v>ON70</v>
          </cell>
          <cell r="C1469" t="str">
            <v xml:space="preserve"> OÁng noái daây daãn 70</v>
          </cell>
          <cell r="D1469" t="str">
            <v>Caùi</v>
          </cell>
          <cell r="E1469" t="str">
            <v>Caùi</v>
          </cell>
          <cell r="F1469">
            <v>18182</v>
          </cell>
        </row>
        <row r="1470">
          <cell r="A1470" t="str">
            <v>ON95</v>
          </cell>
          <cell r="C1470" t="str">
            <v xml:space="preserve"> OÁng noái daây daãn 95</v>
          </cell>
          <cell r="D1470" t="str">
            <v>Caùi</v>
          </cell>
          <cell r="E1470" t="str">
            <v>Caùi</v>
          </cell>
          <cell r="F1470">
            <v>27273</v>
          </cell>
        </row>
        <row r="1471">
          <cell r="A1471" t="str">
            <v>ON120</v>
          </cell>
          <cell r="C1471" t="str">
            <v xml:space="preserve"> OÁng noái daây daãn 120</v>
          </cell>
          <cell r="D1471" t="str">
            <v>Caùi</v>
          </cell>
          <cell r="E1471" t="str">
            <v>Caùi</v>
          </cell>
          <cell r="F1471">
            <v>54545</v>
          </cell>
        </row>
        <row r="1472">
          <cell r="A1472" t="str">
            <v>ON150</v>
          </cell>
          <cell r="C1472" t="str">
            <v xml:space="preserve"> OÁng noái daây daãn 150</v>
          </cell>
          <cell r="D1472" t="str">
            <v>Caùi</v>
          </cell>
          <cell r="E1472" t="str">
            <v>Caùi</v>
          </cell>
          <cell r="F1472">
            <v>68182</v>
          </cell>
        </row>
        <row r="1473">
          <cell r="A1473" t="str">
            <v>ON185</v>
          </cell>
          <cell r="C1473" t="str">
            <v xml:space="preserve"> OÁng noái daây daãn 185</v>
          </cell>
          <cell r="D1473" t="str">
            <v>Caùi</v>
          </cell>
          <cell r="E1473" t="str">
            <v>Caùi</v>
          </cell>
          <cell r="F1473">
            <v>80182</v>
          </cell>
        </row>
        <row r="1474">
          <cell r="A1474" t="str">
            <v>CC-95</v>
          </cell>
          <cell r="C1474" t="str">
            <v xml:space="preserve"> Keïp caùp daây daån CC-95</v>
          </cell>
          <cell r="E1474" t="str">
            <v>Caùi</v>
          </cell>
          <cell r="F1474">
            <v>18636</v>
          </cell>
        </row>
        <row r="1475">
          <cell r="A1475" t="str">
            <v>CC-70</v>
          </cell>
          <cell r="C1475" t="str">
            <v xml:space="preserve"> Keïp caùp daây daån CC-70</v>
          </cell>
          <cell r="E1475" t="str">
            <v>Caùi</v>
          </cell>
          <cell r="F1475">
            <v>12386</v>
          </cell>
        </row>
        <row r="1476">
          <cell r="A1476" t="str">
            <v>CC-50</v>
          </cell>
          <cell r="C1476" t="str">
            <v xml:space="preserve"> Keïp caùp daây daãn CC- 50</v>
          </cell>
          <cell r="E1476" t="str">
            <v>Caùi</v>
          </cell>
          <cell r="F1476">
            <v>8000</v>
          </cell>
        </row>
        <row r="1477">
          <cell r="A1477" t="str">
            <v>Keïp M-22</v>
          </cell>
          <cell r="C1477" t="str">
            <v xml:space="preserve"> Keïp caùp daây daån M-22</v>
          </cell>
          <cell r="E1477" t="str">
            <v>Caùi</v>
          </cell>
        </row>
        <row r="1478">
          <cell r="A1478" t="str">
            <v>CC-25</v>
          </cell>
          <cell r="C1478" t="str">
            <v xml:space="preserve"> Keïp caùp daây daån CC-25</v>
          </cell>
          <cell r="E1478" t="str">
            <v>Caùi</v>
          </cell>
          <cell r="F1478">
            <v>6250</v>
          </cell>
        </row>
        <row r="1479">
          <cell r="A1479" t="str">
            <v>Keïp caùp ñoàng</v>
          </cell>
          <cell r="C1479" t="str">
            <v xml:space="preserve"> Keïp caùp ñoàng </v>
          </cell>
          <cell r="E1479" t="str">
            <v>_</v>
          </cell>
        </row>
        <row r="1480">
          <cell r="A1480" t="str">
            <v>Khe hôû PÑ</v>
          </cell>
          <cell r="C1480" t="str">
            <v xml:space="preserve">Khe hôû phoùng ñieän baûo veä </v>
          </cell>
          <cell r="E1480" t="str">
            <v>_</v>
          </cell>
        </row>
        <row r="1481">
          <cell r="A1481" t="str">
            <v>Baêng ñoàng</v>
          </cell>
          <cell r="C1481" t="str">
            <v xml:space="preserve"> Baêng ñoàng loùt daây ê 1 x 10</v>
          </cell>
          <cell r="E1481" t="str">
            <v>m</v>
          </cell>
        </row>
        <row r="1482">
          <cell r="A1482" t="str">
            <v xml:space="preserve">Daây ñoàng </v>
          </cell>
          <cell r="C1482" t="str">
            <v xml:space="preserve"> Daây ñoàng buoäc coå söù </v>
          </cell>
          <cell r="E1482" t="str">
            <v>m</v>
          </cell>
          <cell r="F1482">
            <v>1500</v>
          </cell>
        </row>
        <row r="1483">
          <cell r="A1483" t="str">
            <v>Daây keõm</v>
          </cell>
          <cell r="C1483" t="str">
            <v xml:space="preserve"> Daây keõm buoäc coå söù</v>
          </cell>
          <cell r="E1483" t="str">
            <v>m</v>
          </cell>
          <cell r="F1483">
            <v>500</v>
          </cell>
        </row>
        <row r="2961">
          <cell r="D2961" t="str">
            <v>Loaïi söù &gt; 18 baùt laép ôû coät coù chieàu cao &gt; 50m</v>
          </cell>
          <cell r="E2961" t="str">
            <v>chuoãi</v>
          </cell>
          <cell r="F2961">
            <v>2340.0000000596046</v>
          </cell>
          <cell r="G2961">
            <v>39002</v>
          </cell>
        </row>
        <row r="3315">
          <cell r="D3315" t="str">
            <v>Caùp coù tieát dieän &lt;= 240mm2</v>
          </cell>
          <cell r="E3315" t="str">
            <v>ñaàu</v>
          </cell>
          <cell r="F3315">
            <v>121565</v>
          </cell>
          <cell r="G3315">
            <v>58259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refreshError="1"/>
      <sheetData sheetId="82" refreshError="1"/>
      <sheetData sheetId="83"/>
      <sheetData sheetId="84"/>
      <sheetData sheetId="85"/>
      <sheetData sheetId="86"/>
      <sheetData sheetId="87"/>
      <sheetData sheetId="88"/>
      <sheetData sheetId="89"/>
      <sheetData sheetId="90"/>
      <sheetData sheetId="9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sheetData sheetId="101"/>
      <sheetData sheetId="102"/>
      <sheetData sheetId="103"/>
      <sheetData sheetId="104"/>
      <sheetData sheetId="105"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u"/>
      <sheetName val="gtr"/>
      <sheetName val="dam16"/>
      <sheetName val="mcau"/>
      <sheetName val="dgptren"/>
      <sheetName val="dgpduoi"/>
      <sheetName val="M1,10"/>
      <sheetName val="M1,10 (2)"/>
      <sheetName val="T4"/>
      <sheetName val="T4 (2)"/>
      <sheetName val="T2,3"/>
      <sheetName val="T2,3 (2)"/>
      <sheetName val="VUA"/>
      <sheetName val="dg"/>
      <sheetName val="vc"/>
      <sheetName val="Sheet10"/>
      <sheetName val="Sheet11"/>
      <sheetName val="Sheet12"/>
      <sheetName val="Sheet13"/>
      <sheetName val="Sheet14"/>
      <sheetName val="Sheet15"/>
      <sheetName val="Sheet16"/>
      <sheetName val="0000000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row r="12">
          <cell r="D12">
            <v>3090</v>
          </cell>
        </row>
        <row r="24">
          <cell r="D24">
            <v>6000</v>
          </cell>
        </row>
        <row r="25">
          <cell r="D25">
            <v>1400</v>
          </cell>
        </row>
      </sheetData>
      <sheetData sheetId="14"/>
      <sheetData sheetId="15"/>
      <sheetData sheetId="16"/>
      <sheetData sheetId="17"/>
      <sheetData sheetId="18"/>
      <sheetData sheetId="19"/>
      <sheetData sheetId="20"/>
      <sheetData sheetId="21"/>
      <sheetData sheetId="22"/>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 GIA TRAM (3)"/>
      <sheetName val="Trungap"/>
      <sheetName val="Haap"/>
      <sheetName val="DGXDCB_DD"/>
      <sheetName val="DGXDCB_TNHC"/>
      <sheetName val="DGXDCB_TINH"/>
      <sheetName val="GT_1m3_BETONG"/>
      <sheetName val="vc_cogioi_thucong"/>
      <sheetName val="TH_CN_HT"/>
      <sheetName val="THDGCNG_HT"/>
      <sheetName val="CT_CN_HT"/>
      <sheetName val="TH_CN_TT"/>
      <sheetName val="THDGCNG_TT"/>
      <sheetName val="CT_CN_TT"/>
      <sheetName val="TH_TRAM_HB"/>
      <sheetName val="TH_CT_TRAM_HB"/>
      <sheetName val="CT_TRAMHOPBO"/>
      <sheetName val="TH_tramPP"/>
      <sheetName val="TH_CT_tramPP"/>
      <sheetName val="CT_TRAMPHANPHOI"/>
      <sheetName val="THPHPP"/>
      <sheetName val="TH_hopPP"/>
      <sheetName val="TH_CT_hopPP"/>
      <sheetName val="CT_thietbiphanphoi"/>
      <sheetName val="Sheet5"/>
      <sheetName val="TH_thaogo"/>
      <sheetName val="chitiet_thaogo"/>
      <sheetName val="DT_congtrinh"/>
      <sheetName val="Sheet1"/>
      <sheetName val="B KE HUU PHUOC XE XNVC S S 4 "/>
      <sheetName val="B KE HUU PHUOC VC SS4T5"/>
      <sheetName val="BKE HUU PHUOC tach kho3A T5-05"/>
      <sheetName val="BKE HUU PHUOC 3A T5 "/>
      <sheetName val="THKL 3a"/>
      <sheetName val="THKL XE XNVCSS4T5"/>
      <sheetName val="THKL DNTN HU PHUOC VC ss4T5"/>
      <sheetName val="TTKL 3a "/>
      <sheetName val="TTKL HUU PHUOC VC SS 4T5"/>
      <sheetName val="TTKL XN VC SS 4T5"/>
      <sheetName val="Sheet2"/>
      <sheetName val="Sheet3"/>
      <sheetName val="Sheet4"/>
      <sheetName val="XL4Test5"/>
      <sheetName val="XL4Poppy"/>
      <sheetName val="ct luong "/>
      <sheetName val="Nhap 6T"/>
      <sheetName val="baocaochinh(qui1.05) (DC)"/>
      <sheetName val="Ctuluongq.1.05"/>
      <sheetName val="BANG PHAN BO qui1.05(DC)"/>
      <sheetName val="BANG PHAN BO quiII.05"/>
      <sheetName val="bao cac cinh Qui II-2005"/>
      <sheetName val="CT_TRAMPHANPHOI_x0000__x0000_軸ơ_x0000__x0004__x0000__x0000__x0000__x0000__x0000__x0000_﹜ơ_x0000__x0000_"/>
      <sheetName val="CT_thietbipianphoi"/>
      <sheetName val="Giathanh1m3BT"/>
      <sheetName val="TH__x0003_T_TRAM_HB"/>
      <sheetName val="MTO REV.2(ARMOR)"/>
      <sheetName val="_x0000__x0000__x0000__x0000__x0000__x0000__x0000__x0000__x0000__x0000__x0014_[DALATddd.XLS]THPHPP"/>
      <sheetName val="dg tphcm"/>
      <sheetName val=""/>
      <sheetName val="dg"/>
      <sheetName val="DON GIA TRAM _3_"/>
      <sheetName val="dmVUA"/>
    </sheetNames>
    <sheetDataSet>
      <sheetData sheetId="0" refreshError="1">
        <row r="4">
          <cell r="C4">
            <v>1</v>
          </cell>
          <cell r="D4">
            <v>2</v>
          </cell>
          <cell r="E4">
            <v>3</v>
          </cell>
          <cell r="F4">
            <v>4</v>
          </cell>
          <cell r="G4">
            <v>5</v>
          </cell>
          <cell r="H4">
            <v>6</v>
          </cell>
          <cell r="I4">
            <v>7</v>
          </cell>
          <cell r="J4">
            <v>8</v>
          </cell>
          <cell r="K4">
            <v>9</v>
          </cell>
          <cell r="L4">
            <v>10</v>
          </cell>
        </row>
        <row r="6">
          <cell r="C6" t="str">
            <v>AP1P100</v>
          </cell>
          <cell r="D6" t="str">
            <v>02.8401</v>
          </cell>
          <cell r="E6" t="str">
            <v>Aptomat 1 cöïc 600V-100A</v>
          </cell>
          <cell r="F6" t="str">
            <v>caùi</v>
          </cell>
          <cell r="H6">
            <v>200000</v>
          </cell>
          <cell r="I6">
            <v>24819</v>
          </cell>
          <cell r="J6">
            <v>38360</v>
          </cell>
          <cell r="K6">
            <v>0</v>
          </cell>
          <cell r="L6">
            <v>9</v>
          </cell>
        </row>
        <row r="7">
          <cell r="C7" t="str">
            <v>AP1P125</v>
          </cell>
          <cell r="D7" t="str">
            <v>02.8401</v>
          </cell>
          <cell r="E7" t="str">
            <v>Aptomat 1 cöïc 600V-125A</v>
          </cell>
          <cell r="F7" t="str">
            <v>caùi</v>
          </cell>
          <cell r="H7">
            <v>200000</v>
          </cell>
          <cell r="I7">
            <v>24819</v>
          </cell>
          <cell r="J7">
            <v>38360</v>
          </cell>
          <cell r="K7">
            <v>0</v>
          </cell>
          <cell r="L7">
            <v>9</v>
          </cell>
        </row>
        <row r="8">
          <cell r="C8" t="str">
            <v>AP1P150</v>
          </cell>
          <cell r="D8" t="str">
            <v>02.8401</v>
          </cell>
          <cell r="E8" t="str">
            <v>Aptomat 1 cöïc 600V-150A</v>
          </cell>
          <cell r="F8" t="str">
            <v>caùi</v>
          </cell>
          <cell r="H8">
            <v>200000</v>
          </cell>
          <cell r="I8">
            <v>24819</v>
          </cell>
          <cell r="J8">
            <v>38360</v>
          </cell>
          <cell r="K8">
            <v>0</v>
          </cell>
          <cell r="L8">
            <v>9</v>
          </cell>
        </row>
        <row r="9">
          <cell r="C9" t="str">
            <v>AP1P200</v>
          </cell>
          <cell r="D9" t="str">
            <v>02.8401</v>
          </cell>
          <cell r="E9" t="str">
            <v>Aptomat 1 cöïc 600V-200A</v>
          </cell>
          <cell r="F9" t="str">
            <v>caùi</v>
          </cell>
          <cell r="H9">
            <v>250000</v>
          </cell>
          <cell r="I9">
            <v>24819</v>
          </cell>
          <cell r="J9">
            <v>38360</v>
          </cell>
          <cell r="K9">
            <v>0</v>
          </cell>
          <cell r="L9">
            <v>9</v>
          </cell>
        </row>
        <row r="10">
          <cell r="C10" t="str">
            <v>AP1P250</v>
          </cell>
          <cell r="D10" t="str">
            <v>02.8401</v>
          </cell>
          <cell r="E10" t="str">
            <v>Aptomat 1 cöïc 600V-250A</v>
          </cell>
          <cell r="F10" t="str">
            <v>caùi</v>
          </cell>
          <cell r="H10">
            <v>550000</v>
          </cell>
          <cell r="I10">
            <v>24819</v>
          </cell>
          <cell r="J10">
            <v>38360</v>
          </cell>
          <cell r="K10">
            <v>0</v>
          </cell>
          <cell r="L10">
            <v>9</v>
          </cell>
        </row>
        <row r="11">
          <cell r="C11" t="str">
            <v>AP2P100</v>
          </cell>
          <cell r="D11" t="str">
            <v>02.8401</v>
          </cell>
          <cell r="E11" t="str">
            <v>Aptomat 2 cöïc 600V-100A</v>
          </cell>
          <cell r="F11" t="str">
            <v>caùi</v>
          </cell>
          <cell r="H11">
            <v>200000</v>
          </cell>
          <cell r="I11">
            <v>24819</v>
          </cell>
          <cell r="J11">
            <v>38360</v>
          </cell>
          <cell r="K11">
            <v>0</v>
          </cell>
          <cell r="L11">
            <v>9</v>
          </cell>
        </row>
        <row r="12">
          <cell r="C12" t="str">
            <v>AP2P50</v>
          </cell>
          <cell r="D12" t="str">
            <v>02.8401</v>
          </cell>
          <cell r="E12" t="str">
            <v>Aptomat 2 cöïc 600V-50A ( Nhaät )</v>
          </cell>
          <cell r="F12" t="str">
            <v>caùi</v>
          </cell>
          <cell r="H12">
            <v>200000</v>
          </cell>
          <cell r="I12">
            <v>24819</v>
          </cell>
          <cell r="J12">
            <v>38360</v>
          </cell>
          <cell r="K12">
            <v>0</v>
          </cell>
          <cell r="L12">
            <v>12</v>
          </cell>
        </row>
        <row r="13">
          <cell r="C13" t="str">
            <v>AP2P75</v>
          </cell>
          <cell r="D13" t="str">
            <v>02.8401</v>
          </cell>
          <cell r="E13" t="str">
            <v>Aptomat 2 cöïc 600V-75A</v>
          </cell>
          <cell r="F13" t="str">
            <v>caùi</v>
          </cell>
          <cell r="H13">
            <v>200000</v>
          </cell>
          <cell r="I13">
            <v>24819</v>
          </cell>
          <cell r="J13">
            <v>38360</v>
          </cell>
          <cell r="K13">
            <v>0</v>
          </cell>
          <cell r="L13">
            <v>12</v>
          </cell>
        </row>
        <row r="14">
          <cell r="C14" t="str">
            <v>AP3P1000</v>
          </cell>
          <cell r="D14" t="str">
            <v>02.8404</v>
          </cell>
          <cell r="E14" t="str">
            <v>Aptomat 3 cöïc 600V-1000A ( Nhaät )</v>
          </cell>
          <cell r="F14" t="str">
            <v>caùi</v>
          </cell>
          <cell r="H14">
            <v>15500000</v>
          </cell>
          <cell r="I14">
            <v>35622</v>
          </cell>
          <cell r="J14">
            <v>76719</v>
          </cell>
          <cell r="K14">
            <v>0</v>
          </cell>
          <cell r="L14">
            <v>18</v>
          </cell>
        </row>
        <row r="15">
          <cell r="C15" t="str">
            <v>AP3P100</v>
          </cell>
          <cell r="D15" t="str">
            <v>02.8401</v>
          </cell>
          <cell r="E15" t="str">
            <v>Aptomat 3 cöïc 600V-100A</v>
          </cell>
          <cell r="F15" t="str">
            <v>caùi</v>
          </cell>
          <cell r="H15">
            <v>250000</v>
          </cell>
          <cell r="I15">
            <v>24819</v>
          </cell>
          <cell r="J15">
            <v>38360</v>
          </cell>
          <cell r="K15">
            <v>0</v>
          </cell>
          <cell r="L15">
            <v>18</v>
          </cell>
        </row>
        <row r="16">
          <cell r="C16" t="str">
            <v>AP3P125</v>
          </cell>
          <cell r="D16" t="str">
            <v>02.8401</v>
          </cell>
          <cell r="E16" t="str">
            <v>Aptomat 3 cöïc 600V-125A</v>
          </cell>
          <cell r="F16" t="str">
            <v>caùi</v>
          </cell>
          <cell r="H16">
            <v>515000</v>
          </cell>
          <cell r="I16">
            <v>24819</v>
          </cell>
          <cell r="J16">
            <v>38360</v>
          </cell>
          <cell r="K16">
            <v>0</v>
          </cell>
          <cell r="L16">
            <v>18</v>
          </cell>
        </row>
        <row r="17">
          <cell r="C17" t="str">
            <v>AP3P150</v>
          </cell>
          <cell r="D17" t="str">
            <v>02.8401</v>
          </cell>
          <cell r="E17" t="str">
            <v>Aptomat 3 cöïc 600V-150A ( Nhaät )</v>
          </cell>
          <cell r="F17" t="str">
            <v>caùi</v>
          </cell>
          <cell r="H17">
            <v>1570000</v>
          </cell>
          <cell r="I17">
            <v>24819</v>
          </cell>
          <cell r="J17">
            <v>38360</v>
          </cell>
          <cell r="K17">
            <v>0</v>
          </cell>
          <cell r="L17">
            <v>18</v>
          </cell>
        </row>
        <row r="18">
          <cell r="C18" t="str">
            <v>AP3P200</v>
          </cell>
          <cell r="D18" t="str">
            <v>02.8401</v>
          </cell>
          <cell r="E18" t="str">
            <v>Aptomat 3 cöïc 600V-200A</v>
          </cell>
          <cell r="F18" t="str">
            <v>caùi</v>
          </cell>
          <cell r="H18">
            <v>515000</v>
          </cell>
          <cell r="I18">
            <v>24819</v>
          </cell>
          <cell r="J18">
            <v>38360</v>
          </cell>
          <cell r="K18">
            <v>0</v>
          </cell>
          <cell r="L18">
            <v>18</v>
          </cell>
        </row>
        <row r="19">
          <cell r="C19" t="str">
            <v>AP3P250</v>
          </cell>
          <cell r="D19" t="str">
            <v>02.8401</v>
          </cell>
          <cell r="E19" t="str">
            <v>Aptomat 3 cöïc 600V-250A ( Nhaät )</v>
          </cell>
          <cell r="F19" t="str">
            <v>caùi</v>
          </cell>
          <cell r="H19">
            <v>1650000</v>
          </cell>
          <cell r="I19">
            <v>24819</v>
          </cell>
          <cell r="J19">
            <v>38360</v>
          </cell>
          <cell r="K19">
            <v>0</v>
          </cell>
          <cell r="L19">
            <v>18</v>
          </cell>
        </row>
        <row r="20">
          <cell r="C20" t="str">
            <v>AP3P600</v>
          </cell>
          <cell r="D20" t="str">
            <v>02.8403</v>
          </cell>
          <cell r="E20" t="str">
            <v>Aptomat 3 cöïc 600V-600A ( Nhaät )</v>
          </cell>
          <cell r="F20" t="str">
            <v>caùi</v>
          </cell>
          <cell r="H20">
            <v>6800000</v>
          </cell>
          <cell r="I20">
            <v>27848</v>
          </cell>
          <cell r="J20">
            <v>61375</v>
          </cell>
          <cell r="K20">
            <v>0</v>
          </cell>
          <cell r="L20">
            <v>18</v>
          </cell>
        </row>
        <row r="21">
          <cell r="C21" t="str">
            <v>AP3P75</v>
          </cell>
          <cell r="D21" t="str">
            <v>02.8401</v>
          </cell>
          <cell r="E21" t="str">
            <v>Aptomat 3 cöïc 600V-75A</v>
          </cell>
          <cell r="F21" t="str">
            <v>caùi</v>
          </cell>
          <cell r="H21">
            <v>250000</v>
          </cell>
          <cell r="I21">
            <v>24819</v>
          </cell>
          <cell r="J21">
            <v>38360</v>
          </cell>
          <cell r="K21">
            <v>0</v>
          </cell>
          <cell r="L21">
            <v>18</v>
          </cell>
        </row>
        <row r="22">
          <cell r="E22" t="str">
            <v>CAÙP NGAÀM</v>
          </cell>
        </row>
        <row r="23">
          <cell r="C23" t="str">
            <v>STK114</v>
          </cell>
          <cell r="D23" t="str">
            <v>Phuï luïc 1</v>
          </cell>
          <cell r="E23" t="str">
            <v>Oáng STK O114</v>
          </cell>
          <cell r="F23" t="str">
            <v>m</v>
          </cell>
          <cell r="H23">
            <v>121513.68</v>
          </cell>
          <cell r="J23">
            <v>9928.174500000001</v>
          </cell>
        </row>
        <row r="24">
          <cell r="C24" t="str">
            <v>K114</v>
          </cell>
          <cell r="D24" t="str">
            <v>ZF-1260</v>
          </cell>
          <cell r="E24" t="str">
            <v>Keïp oááng STK O114</v>
          </cell>
          <cell r="F24" t="str">
            <v>caùi</v>
          </cell>
          <cell r="H24">
            <v>38724</v>
          </cell>
          <cell r="J24">
            <v>6932</v>
          </cell>
          <cell r="K24">
            <v>3867</v>
          </cell>
        </row>
        <row r="25">
          <cell r="C25" t="str">
            <v>PVC150</v>
          </cell>
          <cell r="D25" t="str">
            <v>Phuï luïc 1</v>
          </cell>
          <cell r="E25" t="str">
            <v>Oáng nhöïa PVC, O150 chòu löïc</v>
          </cell>
          <cell r="F25" t="str">
            <v>m</v>
          </cell>
          <cell r="H25">
            <v>89515</v>
          </cell>
          <cell r="J25">
            <v>2603.6802000000002</v>
          </cell>
        </row>
        <row r="26">
          <cell r="C26" t="str">
            <v>CAT</v>
          </cell>
          <cell r="D26" t="str">
            <v>BB-1411</v>
          </cell>
          <cell r="E26" t="str">
            <v>Caùt</v>
          </cell>
          <cell r="F26" t="str">
            <v>m3</v>
          </cell>
          <cell r="H26">
            <v>66544.899999999994</v>
          </cell>
          <cell r="J26">
            <v>7549.3600000000006</v>
          </cell>
        </row>
        <row r="27">
          <cell r="C27" t="str">
            <v>GACHTHE</v>
          </cell>
          <cell r="D27" t="str">
            <v>Phuï luïc 1</v>
          </cell>
          <cell r="E27" t="str">
            <v>Gaïch theû ñaùnh daáu</v>
          </cell>
          <cell r="F27" t="str">
            <v>m2</v>
          </cell>
          <cell r="H27">
            <v>13200</v>
          </cell>
          <cell r="J27">
            <v>2426.58</v>
          </cell>
        </row>
        <row r="28">
          <cell r="C28" t="str">
            <v>NHUADO</v>
          </cell>
          <cell r="D28" t="str">
            <v>Phuï luïc 1</v>
          </cell>
          <cell r="E28" t="str">
            <v>Nhöïa ñoû ñaùnh daáu</v>
          </cell>
          <cell r="F28" t="str">
            <v>m2</v>
          </cell>
          <cell r="H28">
            <v>10000</v>
          </cell>
          <cell r="J28">
            <v>2022.1499999999999</v>
          </cell>
        </row>
        <row r="29">
          <cell r="C29" t="str">
            <v>nuoc</v>
          </cell>
          <cell r="D29" t="str">
            <v>Phuï luïc 1</v>
          </cell>
          <cell r="E29" t="str">
            <v>Nöôùc töôùi</v>
          </cell>
          <cell r="F29" t="str">
            <v>m3</v>
          </cell>
          <cell r="H29">
            <v>15000</v>
          </cell>
          <cell r="J29">
            <v>2022.1499999999999</v>
          </cell>
        </row>
        <row r="30">
          <cell r="C30" t="str">
            <v>betongnhua</v>
          </cell>
          <cell r="D30" t="str">
            <v>Phuï luïc 1</v>
          </cell>
          <cell r="E30" t="str">
            <v>Beâtoâng nhöïa noùng ( Hoaøn thieän lôùp maët leà ñöôøng )</v>
          </cell>
          <cell r="F30" t="str">
            <v>m3</v>
          </cell>
          <cell r="H30">
            <v>397701.72727272724</v>
          </cell>
          <cell r="J30">
            <v>3469.5</v>
          </cell>
          <cell r="K30">
            <v>13029.08992</v>
          </cell>
        </row>
        <row r="31">
          <cell r="C31" t="str">
            <v>da04</v>
          </cell>
          <cell r="D31" t="str">
            <v>01.7000</v>
          </cell>
          <cell r="E31" t="str">
            <v>Traûi caùn ñaù daêm 2x4 daày 40cm</v>
          </cell>
          <cell r="F31" t="str">
            <v>m3</v>
          </cell>
          <cell r="H31">
            <v>100000</v>
          </cell>
          <cell r="J31">
            <v>16187</v>
          </cell>
        </row>
        <row r="32">
          <cell r="C32" t="str">
            <v>BTM200</v>
          </cell>
          <cell r="D32" t="str">
            <v>HA-8113</v>
          </cell>
          <cell r="E32" t="str">
            <v>Beâtoâng ñöôøng ñaù 1x2 M200</v>
          </cell>
          <cell r="F32" t="str">
            <v>m3</v>
          </cell>
          <cell r="H32">
            <v>398419.46950000001</v>
          </cell>
          <cell r="J32">
            <v>27725.497999999996</v>
          </cell>
          <cell r="K32">
            <v>15375</v>
          </cell>
        </row>
        <row r="33">
          <cell r="E33" t="str">
            <v>BOÁ TRÍ CAÙP QUA CAÀU</v>
          </cell>
        </row>
        <row r="34">
          <cell r="C34" t="str">
            <v>Mongdache</v>
          </cell>
          <cell r="D34" t="str">
            <v>GC.4115</v>
          </cell>
          <cell r="E34" t="str">
            <v>Xaây moùng baèng ñaù cheû 20x20x25 vöõa M100</v>
          </cell>
          <cell r="F34" t="str">
            <v>m3</v>
          </cell>
          <cell r="H34">
            <v>198707.50880000001</v>
          </cell>
          <cell r="J34">
            <v>20120.548500000001</v>
          </cell>
          <cell r="K34">
            <v>1539.9960000000001</v>
          </cell>
        </row>
        <row r="35">
          <cell r="C35" t="str">
            <v>Lapongtrangkem</v>
          </cell>
          <cell r="D35" t="str">
            <v>ZJ.1170x2</v>
          </cell>
          <cell r="E35" t="str">
            <v>Laép ñaët oáng theùp traùng keõm f 150</v>
          </cell>
          <cell r="F35" t="str">
            <v>m</v>
          </cell>
          <cell r="H35">
            <v>120136.92</v>
          </cell>
          <cell r="J35">
            <v>19218.477919999998</v>
          </cell>
        </row>
        <row r="36">
          <cell r="C36" t="str">
            <v>Lapcutthang</v>
          </cell>
          <cell r="D36" t="str">
            <v>ZK.1270</v>
          </cell>
          <cell r="E36" t="str">
            <v>Laép ñaët cuùt thaúng</v>
          </cell>
          <cell r="F36" t="str">
            <v>caùi</v>
          </cell>
          <cell r="H36">
            <v>58162</v>
          </cell>
          <cell r="J36">
            <v>9577.7559999999994</v>
          </cell>
          <cell r="K36">
            <v>5800</v>
          </cell>
        </row>
        <row r="37">
          <cell r="C37" t="str">
            <v>phamongdache</v>
          </cell>
          <cell r="D37" t="str">
            <v>AG.1132</v>
          </cell>
          <cell r="E37" t="str">
            <v>Phaù dôõ moùng ñaù cheû</v>
          </cell>
          <cell r="F37" t="str">
            <v>m3</v>
          </cell>
          <cell r="J37">
            <v>29357.071999999996</v>
          </cell>
        </row>
        <row r="38">
          <cell r="C38" t="str">
            <v>giacongthep</v>
          </cell>
          <cell r="D38" t="str">
            <v>NA.1510</v>
          </cell>
          <cell r="E38" t="str">
            <v>Gia coâng theùp hình</v>
          </cell>
          <cell r="F38" t="str">
            <v>kg</v>
          </cell>
          <cell r="H38">
            <v>4349</v>
          </cell>
          <cell r="J38">
            <v>384</v>
          </cell>
          <cell r="K38">
            <v>668</v>
          </cell>
        </row>
        <row r="39">
          <cell r="C39" t="str">
            <v>giacongtheptruf10</v>
          </cell>
          <cell r="D39" t="str">
            <v>IA.2211</v>
          </cell>
          <cell r="E39" t="str">
            <v>Gia coâng theùp truï f&lt;=10</v>
          </cell>
          <cell r="F39" t="str">
            <v>kg</v>
          </cell>
          <cell r="H39">
            <v>4228</v>
          </cell>
          <cell r="J39">
            <v>220.69599999999997</v>
          </cell>
          <cell r="K39">
            <v>16</v>
          </cell>
        </row>
        <row r="40">
          <cell r="C40" t="str">
            <v>giacongtheptruf18</v>
          </cell>
          <cell r="D40" t="str">
            <v>IA.2221</v>
          </cell>
          <cell r="E40" t="str">
            <v>Gia coâng theùp truï f&lt;=18</v>
          </cell>
          <cell r="F40" t="str">
            <v>kg</v>
          </cell>
          <cell r="H40">
            <v>4277</v>
          </cell>
          <cell r="J40">
            <v>148.63199999999998</v>
          </cell>
          <cell r="K40">
            <v>102</v>
          </cell>
        </row>
        <row r="41">
          <cell r="E41" t="str">
            <v>BEÄ ÑÔÕ MAÙY BIEÁN THEÁ</v>
          </cell>
        </row>
        <row r="42">
          <cell r="C42" t="str">
            <v>giacongthepmongf10</v>
          </cell>
          <cell r="D42" t="str">
            <v>IA.1110</v>
          </cell>
          <cell r="E42" t="str">
            <v>Gia coâng theùp moùngï f&lt;=10</v>
          </cell>
          <cell r="F42" t="str">
            <v>kg</v>
          </cell>
          <cell r="H42">
            <v>4228</v>
          </cell>
          <cell r="J42">
            <v>165.52199999999999</v>
          </cell>
          <cell r="K42">
            <v>16</v>
          </cell>
        </row>
        <row r="43">
          <cell r="C43" t="str">
            <v>giacongthepmongf18</v>
          </cell>
          <cell r="D43" t="str">
            <v>IA.1120</v>
          </cell>
          <cell r="E43" t="str">
            <v>Gia coâng theùp moùngï f&lt;=18</v>
          </cell>
          <cell r="F43" t="str">
            <v>kg</v>
          </cell>
          <cell r="H43">
            <v>4276</v>
          </cell>
          <cell r="J43">
            <v>121.60799999999999</v>
          </cell>
          <cell r="K43">
            <v>99</v>
          </cell>
        </row>
        <row r="44">
          <cell r="C44" t="str">
            <v>BTM200ongBTCT</v>
          </cell>
          <cell r="D44" t="str">
            <v>HA-5413</v>
          </cell>
          <cell r="E44" t="str">
            <v xml:space="preserve">Beâ toâng ñaù 1x2 M200 OÁng BTCT </v>
          </cell>
          <cell r="F44" t="str">
            <v>m3</v>
          </cell>
          <cell r="H44">
            <v>570967</v>
          </cell>
          <cell r="J44">
            <v>46007.233999999997</v>
          </cell>
          <cell r="K44">
            <v>12480</v>
          </cell>
        </row>
        <row r="45">
          <cell r="C45" t="str">
            <v>gachtau</v>
          </cell>
          <cell r="D45" t="str">
            <v>VO.102</v>
          </cell>
          <cell r="E45" t="str">
            <v>Gaïch taøu</v>
          </cell>
          <cell r="F45" t="str">
            <v>m2</v>
          </cell>
          <cell r="H45">
            <v>45000</v>
          </cell>
          <cell r="J45">
            <v>4091.0856000000003</v>
          </cell>
        </row>
        <row r="46">
          <cell r="C46" t="str">
            <v>catbt</v>
          </cell>
          <cell r="D46" t="str">
            <v>Phu ïluïc 1</v>
          </cell>
          <cell r="E46" t="str">
            <v>Caét beâtoâng 2 meùp möông</v>
          </cell>
          <cell r="F46" t="str">
            <v>m</v>
          </cell>
          <cell r="H46">
            <v>140</v>
          </cell>
          <cell r="J46">
            <v>26.962</v>
          </cell>
          <cell r="K46">
            <v>697.43999999999994</v>
          </cell>
        </row>
        <row r="47">
          <cell r="C47" t="str">
            <v>phadobtxm</v>
          </cell>
          <cell r="D47" t="str">
            <v>02.02.01</v>
          </cell>
          <cell r="E47" t="str">
            <v>Phaù vôõ keát caáu maët beâtoâng ximaêng</v>
          </cell>
          <cell r="F47" t="str">
            <v>m3</v>
          </cell>
          <cell r="J47">
            <v>52015.231200000002</v>
          </cell>
        </row>
        <row r="48">
          <cell r="C48" t="str">
            <v>daomuong</v>
          </cell>
          <cell r="D48" t="str">
            <v>Phu ïluïc 1</v>
          </cell>
          <cell r="E48" t="str">
            <v>Ñaøo ñaát möông caùp</v>
          </cell>
          <cell r="F48" t="str">
            <v>m3</v>
          </cell>
          <cell r="J48">
            <v>80886</v>
          </cell>
        </row>
        <row r="49">
          <cell r="C49" t="str">
            <v>Vcdat</v>
          </cell>
          <cell r="D49" t="str">
            <v>Phu ïluïc 1</v>
          </cell>
          <cell r="E49" t="str">
            <v>Vaän chuyeån ñaát thöøa ñi ñoå</v>
          </cell>
          <cell r="F49" t="str">
            <v>m3</v>
          </cell>
          <cell r="J49">
            <v>10224.752999999999</v>
          </cell>
        </row>
        <row r="50">
          <cell r="C50" t="str">
            <v>cothep8</v>
          </cell>
          <cell r="D50" t="str">
            <v>IA-2221</v>
          </cell>
          <cell r="E50" t="str">
            <v>Gia coâng laép ñaët coát theùp O8</v>
          </cell>
          <cell r="F50" t="str">
            <v>Taán</v>
          </cell>
          <cell r="H50">
            <v>4228301</v>
          </cell>
          <cell r="J50">
            <v>226708.83999999997</v>
          </cell>
          <cell r="K50">
            <v>18096</v>
          </cell>
        </row>
        <row r="51">
          <cell r="C51" t="str">
            <v>da12</v>
          </cell>
          <cell r="D51" t="str">
            <v>Phu ïluïc 1</v>
          </cell>
          <cell r="E51" t="str">
            <v>Ñaù 1x2 (cheøn chaân truï)</v>
          </cell>
          <cell r="F51" t="str">
            <v>m3</v>
          </cell>
          <cell r="H51">
            <v>144182.04</v>
          </cell>
          <cell r="J51">
            <v>30683.100000000002</v>
          </cell>
        </row>
        <row r="52">
          <cell r="C52" t="str">
            <v>BTMlot100</v>
          </cell>
          <cell r="D52" t="str">
            <v>HA.1212</v>
          </cell>
          <cell r="E52" t="str">
            <v xml:space="preserve">Beâtoâng lot ñaù 1x2 M100 </v>
          </cell>
          <cell r="F52" t="str">
            <v>m3</v>
          </cell>
          <cell r="H52">
            <v>271893.79292500002</v>
          </cell>
          <cell r="J52">
            <v>22921.981999999996</v>
          </cell>
          <cell r="K52">
            <v>12480</v>
          </cell>
        </row>
        <row r="53">
          <cell r="C53" t="str">
            <v>BTM200mmay</v>
          </cell>
          <cell r="D53" t="str">
            <v>HA.1213</v>
          </cell>
          <cell r="E53" t="str">
            <v xml:space="preserve">Beâtoâng moùng neàn ñaù 1x2 M200 </v>
          </cell>
          <cell r="F53" t="str">
            <v>m3</v>
          </cell>
          <cell r="H53">
            <v>398419.46950000001</v>
          </cell>
          <cell r="J53">
            <v>22921.981999999996</v>
          </cell>
          <cell r="K53">
            <v>12480</v>
          </cell>
        </row>
        <row r="54">
          <cell r="C54" t="str">
            <v>BTM200mtru</v>
          </cell>
          <cell r="D54" t="str">
            <v>04.3502</v>
          </cell>
          <cell r="E54" t="str">
            <v xml:space="preserve">Beâtoâng moùng coät ñaù 1x2 M200 </v>
          </cell>
          <cell r="F54" t="str">
            <v>m3</v>
          </cell>
          <cell r="H54">
            <v>418122</v>
          </cell>
          <cell r="J54">
            <v>11767</v>
          </cell>
          <cell r="K54">
            <v>3562</v>
          </cell>
        </row>
        <row r="55">
          <cell r="C55" t="str">
            <v>BTM150mtru</v>
          </cell>
          <cell r="D55" t="str">
            <v>04.3501</v>
          </cell>
          <cell r="E55" t="str">
            <v xml:space="preserve">Beâtoâng moùng coät ñaù 1x2 M150 </v>
          </cell>
          <cell r="F55" t="str">
            <v>m3</v>
          </cell>
          <cell r="H55">
            <v>369225</v>
          </cell>
          <cell r="J55">
            <v>11767</v>
          </cell>
          <cell r="K55">
            <v>3562</v>
          </cell>
        </row>
        <row r="56">
          <cell r="C56" t="str">
            <v>daomong&lt;1m</v>
          </cell>
          <cell r="D56" t="str">
            <v>BA.1412</v>
          </cell>
          <cell r="E56" t="str">
            <v>Ñaøo ñaát moùng caáp 2 roäng &lt;1m saâu &lt;1m</v>
          </cell>
          <cell r="F56" t="str">
            <v>m3</v>
          </cell>
          <cell r="J56">
            <v>16212.147999999999</v>
          </cell>
        </row>
        <row r="57">
          <cell r="C57" t="str">
            <v>daomong</v>
          </cell>
          <cell r="D57" t="str">
            <v>BA.1442</v>
          </cell>
          <cell r="E57" t="str">
            <v>Ñaøo ñaát moùng caáp 2 roäng &gt;1m saâu &gt;1m</v>
          </cell>
          <cell r="F57" t="str">
            <v>m3</v>
          </cell>
          <cell r="J57">
            <v>14168.457999999999</v>
          </cell>
        </row>
        <row r="58">
          <cell r="C58" t="str">
            <v>dapdat</v>
          </cell>
          <cell r="D58" t="str">
            <v>BB.1112</v>
          </cell>
          <cell r="E58" t="str">
            <v>Ñaép ñaát caáp 2</v>
          </cell>
          <cell r="F58" t="str">
            <v>m3</v>
          </cell>
          <cell r="J58">
            <v>8386.4479999999985</v>
          </cell>
        </row>
        <row r="59">
          <cell r="C59" t="str">
            <v>vankhuonmay</v>
          </cell>
          <cell r="D59" t="str">
            <v>KA-1220</v>
          </cell>
          <cell r="E59" t="str">
            <v>Vaùn khuoân ñoå beâ toâng</v>
          </cell>
          <cell r="F59" t="str">
            <v>100m2</v>
          </cell>
          <cell r="H59">
            <v>2296100.9456000002</v>
          </cell>
          <cell r="J59">
            <v>433779.11399999994</v>
          </cell>
          <cell r="L59">
            <v>0.2</v>
          </cell>
        </row>
        <row r="60">
          <cell r="C60" t="str">
            <v>BTMLOTM100</v>
          </cell>
          <cell r="D60" t="str">
            <v>HA-1111</v>
          </cell>
          <cell r="E60" t="str">
            <v xml:space="preserve">Beâtoâng loùt ñaù 4x6 M100 </v>
          </cell>
          <cell r="F60" t="str">
            <v>m3</v>
          </cell>
          <cell r="H60">
            <v>263407</v>
          </cell>
          <cell r="J60">
            <v>23061.605999999996</v>
          </cell>
          <cell r="K60">
            <v>12041</v>
          </cell>
        </row>
        <row r="61">
          <cell r="C61" t="str">
            <v>cothep</v>
          </cell>
          <cell r="D61" t="str">
            <v>IA-2221</v>
          </cell>
          <cell r="E61" t="str">
            <v>Gia coâng laép ñaët coát theùp caùc loaïi</v>
          </cell>
          <cell r="F61" t="str">
            <v>Taán</v>
          </cell>
          <cell r="H61">
            <v>4228301</v>
          </cell>
          <cell r="J61">
            <v>226708.83999999997</v>
          </cell>
          <cell r="K61">
            <v>18096</v>
          </cell>
        </row>
        <row r="62">
          <cell r="E62" t="str">
            <v>LAØM MAËT BAÈNG CAÙC TRAÏM BIEÁN THEÁ HÔÏP BOÄ</v>
          </cell>
        </row>
        <row r="63">
          <cell r="C63" t="str">
            <v>phadohangraohienco</v>
          </cell>
          <cell r="D63" t="str">
            <v>AG.1111</v>
          </cell>
          <cell r="E63" t="str">
            <v>Phaù dôõ haøng raøo hieän coù</v>
          </cell>
          <cell r="F63" t="str">
            <v>m3</v>
          </cell>
        </row>
        <row r="64">
          <cell r="C64" t="str">
            <v>xayhangrao</v>
          </cell>
          <cell r="D64" t="str">
            <v>GE.2213</v>
          </cell>
          <cell r="E64" t="str">
            <v>Xaây haøng raøo</v>
          </cell>
          <cell r="F64" t="str">
            <v>m3</v>
          </cell>
          <cell r="H64">
            <v>302281.59450000006</v>
          </cell>
          <cell r="J64">
            <v>32582.53</v>
          </cell>
          <cell r="K64">
            <v>1630.5839999999998</v>
          </cell>
        </row>
        <row r="65">
          <cell r="C65" t="str">
            <v>phadonha</v>
          </cell>
          <cell r="D65" t="str">
            <v>AG.1111</v>
          </cell>
          <cell r="E65" t="str">
            <v>Phaù dôõ nhaø traïm hieän coù</v>
          </cell>
          <cell r="F65" t="str">
            <v>m3</v>
          </cell>
          <cell r="J65">
            <v>17672.57</v>
          </cell>
        </row>
        <row r="66">
          <cell r="C66" t="str">
            <v>daodatmatbang</v>
          </cell>
          <cell r="D66" t="str">
            <v>BA.1202</v>
          </cell>
          <cell r="E66" t="str">
            <v>Ñaøo ñaát maët baèng</v>
          </cell>
          <cell r="F66" t="str">
            <v>m3</v>
          </cell>
          <cell r="J66">
            <v>8446.1259999999984</v>
          </cell>
        </row>
        <row r="67">
          <cell r="C67" t="str">
            <v>dapdatmatbang</v>
          </cell>
          <cell r="D67" t="str">
            <v>BB.1112</v>
          </cell>
          <cell r="E67" t="str">
            <v>Ñaép ñaát maët baèng</v>
          </cell>
          <cell r="F67" t="str">
            <v>m3</v>
          </cell>
          <cell r="J67">
            <v>8386.4479999999985</v>
          </cell>
        </row>
        <row r="68">
          <cell r="C68" t="str">
            <v>phadoke</v>
          </cell>
          <cell r="D68" t="str">
            <v>AG.1121</v>
          </cell>
          <cell r="E68" t="str">
            <v xml:space="preserve">Phaù dôõ keø doác </v>
          </cell>
          <cell r="F68" t="str">
            <v>m3</v>
          </cell>
          <cell r="J68">
            <v>22200.215999999997</v>
          </cell>
        </row>
        <row r="69">
          <cell r="C69" t="str">
            <v>xaydache</v>
          </cell>
          <cell r="D69" t="str">
            <v>GC.4114</v>
          </cell>
          <cell r="E69" t="str">
            <v>Xaây ñaù cheû maùi doác vaø möông thoaùt nöôùc</v>
          </cell>
          <cell r="F69" t="str">
            <v>m3</v>
          </cell>
          <cell r="H69">
            <v>198707.50880000001</v>
          </cell>
          <cell r="J69">
            <v>20120.548500000001</v>
          </cell>
          <cell r="K69">
            <v>1539.9960000000001</v>
          </cell>
        </row>
        <row r="70">
          <cell r="C70" t="str">
            <v>bl27-1250</v>
          </cell>
          <cell r="E70" t="str">
            <v>Bu loâng M27-1250 ( 6,3kg)</v>
          </cell>
          <cell r="F70" t="str">
            <v>boä</v>
          </cell>
          <cell r="H70">
            <v>61273.799999999996</v>
          </cell>
        </row>
        <row r="71">
          <cell r="C71" t="str">
            <v>VM100</v>
          </cell>
          <cell r="D71" t="str">
            <v>T3-102G</v>
          </cell>
          <cell r="E71" t="str">
            <v>Laùng Vöõa M100 daøy 50</v>
          </cell>
          <cell r="F71" t="str">
            <v>m2</v>
          </cell>
          <cell r="H71">
            <v>14424</v>
          </cell>
          <cell r="J71">
            <v>1782.4579999999999</v>
          </cell>
        </row>
        <row r="72">
          <cell r="C72" t="str">
            <v>thep12</v>
          </cell>
          <cell r="D72" t="str">
            <v>05-7002</v>
          </cell>
          <cell r="E72" t="str">
            <v>Theùp troøn O12 maï keõm (0,888kg/m)</v>
          </cell>
          <cell r="F72" t="str">
            <v>kg</v>
          </cell>
          <cell r="H72">
            <v>9726</v>
          </cell>
          <cell r="I72">
            <v>0.75</v>
          </cell>
          <cell r="J72">
            <v>15.483000000000001</v>
          </cell>
          <cell r="L72">
            <v>3.7871999999999999</v>
          </cell>
        </row>
        <row r="73">
          <cell r="C73" t="str">
            <v>thep25</v>
          </cell>
          <cell r="D73" t="str">
            <v>057-103</v>
          </cell>
          <cell r="E73" t="str">
            <v>Theùp troøn O25 (3,85kg/m)</v>
          </cell>
          <cell r="F73" t="str">
            <v>kg</v>
          </cell>
          <cell r="H73">
            <v>4324.91</v>
          </cell>
          <cell r="J73">
            <v>256.77</v>
          </cell>
          <cell r="K73">
            <v>128.59</v>
          </cell>
          <cell r="L73">
            <v>3.7871999999999999</v>
          </cell>
        </row>
        <row r="74">
          <cell r="C74" t="str">
            <v>CTD</v>
          </cell>
          <cell r="D74" t="str">
            <v>04.7001</v>
          </cell>
          <cell r="E74" t="str">
            <v>Coïc tieáp ñaát  vaø keïp</v>
          </cell>
          <cell r="F74" t="str">
            <v>Boä</v>
          </cell>
          <cell r="H74">
            <v>28952</v>
          </cell>
          <cell r="I74">
            <v>22085</v>
          </cell>
          <cell r="J74">
            <v>5217</v>
          </cell>
          <cell r="L74">
            <v>3.7871999999999999</v>
          </cell>
        </row>
        <row r="75">
          <cell r="C75" t="str">
            <v>TAMNoi</v>
          </cell>
          <cell r="D75" t="str">
            <v>04-6102SR</v>
          </cell>
          <cell r="E75" t="str">
            <v>Taám noái saét deït 40x4 -100 
(1,26kg/m)</v>
          </cell>
          <cell r="F75" t="str">
            <v>Taám</v>
          </cell>
          <cell r="H75">
            <v>1225.4760000000001</v>
          </cell>
          <cell r="J75">
            <v>284.19299999999998</v>
          </cell>
          <cell r="K75">
            <v>265.29300000000001</v>
          </cell>
        </row>
        <row r="76">
          <cell r="C76" t="str">
            <v>SAT</v>
          </cell>
          <cell r="D76" t="str">
            <v>05-2001</v>
          </cell>
          <cell r="E76" t="str">
            <v>Saét theùp caùc loaïi maï keõm (coät)</v>
          </cell>
          <cell r="F76" t="str">
            <v>kg</v>
          </cell>
          <cell r="H76">
            <v>9726</v>
          </cell>
          <cell r="I76">
            <v>15.082000000000001</v>
          </cell>
          <cell r="J76">
            <v>202.57300000000001</v>
          </cell>
          <cell r="L76">
            <v>0.3</v>
          </cell>
        </row>
        <row r="77">
          <cell r="C77" t="str">
            <v>LCOTTHAP&lt;15</v>
          </cell>
          <cell r="D77" t="str">
            <v>05-3101</v>
          </cell>
          <cell r="E77" t="str">
            <v>Döïng coät theùp ñaõ laép</v>
          </cell>
          <cell r="F77" t="str">
            <v>coät</v>
          </cell>
          <cell r="I77">
            <v>111935</v>
          </cell>
          <cell r="J77">
            <v>236895</v>
          </cell>
          <cell r="L77">
            <v>0.3</v>
          </cell>
        </row>
        <row r="78">
          <cell r="C78" t="str">
            <v>SATxa</v>
          </cell>
          <cell r="E78" t="str">
            <v>Saét theùp caùc loaïi maï keõm (xaø)</v>
          </cell>
          <cell r="F78" t="str">
            <v>kg</v>
          </cell>
          <cell r="H78">
            <v>9726</v>
          </cell>
          <cell r="L78">
            <v>0.3</v>
          </cell>
        </row>
        <row r="79">
          <cell r="C79" t="str">
            <v>lap-Xdombt</v>
          </cell>
          <cell r="D79" t="str">
            <v>05-6041</v>
          </cell>
          <cell r="E79" t="str">
            <v>Xaø ñôõ maùy bieán theá (XHBA)</v>
          </cell>
          <cell r="F79" t="str">
            <v>boä</v>
          </cell>
          <cell r="H79">
            <v>1305081.1399999999</v>
          </cell>
          <cell r="J79">
            <v>28799</v>
          </cell>
          <cell r="L79">
            <v>0.3</v>
          </cell>
        </row>
        <row r="80">
          <cell r="C80" t="str">
            <v>lap-Xthcdao</v>
          </cell>
          <cell r="D80" t="str">
            <v>05-6021</v>
          </cell>
          <cell r="E80" t="str">
            <v>Xa øgaén thuøng caàu dao</v>
          </cell>
          <cell r="F80" t="str">
            <v>boä</v>
          </cell>
          <cell r="H80">
            <v>327066.22399999999</v>
          </cell>
          <cell r="J80">
            <v>17806</v>
          </cell>
          <cell r="L80">
            <v>0.3</v>
          </cell>
        </row>
        <row r="81">
          <cell r="C81" t="str">
            <v>lap-Xtupp(XHTHT)</v>
          </cell>
          <cell r="D81" t="str">
            <v>05-6021</v>
          </cell>
          <cell r="E81" t="str">
            <v>Xaø laép tuû phaân phoái haï theá</v>
          </cell>
          <cell r="F81" t="str">
            <v>boä</v>
          </cell>
          <cell r="H81">
            <v>432281.88</v>
          </cell>
          <cell r="J81">
            <v>17806</v>
          </cell>
        </row>
        <row r="82">
          <cell r="C82" t="str">
            <v>lap-Xfco(XSÑLA)</v>
          </cell>
          <cell r="D82" t="str">
            <v>05-6021</v>
          </cell>
          <cell r="E82" t="str">
            <v>Xaø laép FCO,LA vaø caùc thieát bò khaùc (XSÑLA)</v>
          </cell>
          <cell r="F82" t="str">
            <v>boä</v>
          </cell>
          <cell r="H82">
            <v>294103.26400000002</v>
          </cell>
          <cell r="J82">
            <v>17806</v>
          </cell>
          <cell r="L82">
            <v>0.3</v>
          </cell>
        </row>
        <row r="83">
          <cell r="C83" t="str">
            <v>lap-Xfco(XHFLS)</v>
          </cell>
          <cell r="D83" t="str">
            <v>05-6011</v>
          </cell>
          <cell r="E83" t="str">
            <v>Xaø laép FCO,LA vaø caùc thieát bò khaùc (XHFLS)</v>
          </cell>
          <cell r="F83" t="str">
            <v>boä</v>
          </cell>
          <cell r="H83">
            <v>233622.66</v>
          </cell>
          <cell r="J83">
            <v>13161</v>
          </cell>
        </row>
        <row r="84">
          <cell r="C84" t="str">
            <v>lap-Xfco(X1P-FCO)</v>
          </cell>
          <cell r="D84" t="str">
            <v>05-6011</v>
          </cell>
          <cell r="E84" t="str">
            <v xml:space="preserve">Xaø laép FCO vaø LA </v>
          </cell>
          <cell r="F84" t="str">
            <v>boä</v>
          </cell>
          <cell r="H84">
            <v>42409.5</v>
          </cell>
        </row>
        <row r="85">
          <cell r="C85" t="str">
            <v>lap-Xdombt (ÑBAT)</v>
          </cell>
          <cell r="D85" t="str">
            <v>05-6041</v>
          </cell>
          <cell r="E85" t="str">
            <v>Xaø ñôõ maùy bieán theá treân coät theùp (ÑBAT)</v>
          </cell>
          <cell r="F85" t="str">
            <v>boä</v>
          </cell>
          <cell r="H85">
            <v>811250.9</v>
          </cell>
          <cell r="J85">
            <v>28799</v>
          </cell>
        </row>
        <row r="86">
          <cell r="C86" t="str">
            <v>lap-XLA(ÑLAST)</v>
          </cell>
          <cell r="D86" t="str">
            <v>05-6031</v>
          </cell>
          <cell r="E86" t="str">
            <v>Xaø laép LA vaø söù ñôõ treân coät theùp (ÑLAST)</v>
          </cell>
          <cell r="F86" t="str">
            <v>boä</v>
          </cell>
          <cell r="H86">
            <v>339199.5</v>
          </cell>
          <cell r="J86">
            <v>23999</v>
          </cell>
        </row>
        <row r="87">
          <cell r="C87" t="str">
            <v>lap-Xfco(ÑFCOT)</v>
          </cell>
          <cell r="D87" t="str">
            <v>05-6021</v>
          </cell>
          <cell r="E87" t="str">
            <v>Xaø laép FCO treân coät theùp (ÑFCOT)</v>
          </cell>
          <cell r="F87" t="str">
            <v>boä</v>
          </cell>
          <cell r="H87">
            <v>321984.48</v>
          </cell>
          <cell r="J87">
            <v>17806</v>
          </cell>
        </row>
        <row r="88">
          <cell r="C88" t="str">
            <v>lap-Xtupp(ÑTHT)</v>
          </cell>
          <cell r="D88" t="str">
            <v>05-6011</v>
          </cell>
          <cell r="E88" t="str">
            <v>Xaø laép tuû phaân phoái haï theá treân coät theùp</v>
          </cell>
          <cell r="F88" t="str">
            <v>boä</v>
          </cell>
          <cell r="H88">
            <v>350384.26</v>
          </cell>
          <cell r="J88">
            <v>13161</v>
          </cell>
        </row>
        <row r="89">
          <cell r="C89" t="str">
            <v>GLMBA</v>
          </cell>
          <cell r="E89" t="str">
            <v>Giaù laép 3 maùy bieán aùp 1 pha</v>
          </cell>
          <cell r="F89" t="str">
            <v>boä</v>
          </cell>
          <cell r="H89">
            <v>556400</v>
          </cell>
          <cell r="J89">
            <v>17806</v>
          </cell>
        </row>
        <row r="90">
          <cell r="C90" t="str">
            <v>lap-XIT</v>
          </cell>
          <cell r="D90" t="str">
            <v>05-6011</v>
          </cell>
          <cell r="E90" t="str">
            <v xml:space="preserve">XaøøXIT </v>
          </cell>
          <cell r="F90" t="str">
            <v>boä</v>
          </cell>
          <cell r="H90">
            <v>191734.76</v>
          </cell>
          <cell r="J90">
            <v>13161</v>
          </cell>
          <cell r="L90">
            <v>0.3</v>
          </cell>
        </row>
        <row r="91">
          <cell r="C91" t="str">
            <v>lap-XIT1</v>
          </cell>
          <cell r="D91" t="str">
            <v>05-6011</v>
          </cell>
          <cell r="E91" t="str">
            <v>Xaø XIT1</v>
          </cell>
          <cell r="F91" t="str">
            <v>boä</v>
          </cell>
          <cell r="G91">
            <v>16</v>
          </cell>
          <cell r="J91">
            <v>13161</v>
          </cell>
          <cell r="L91">
            <v>0.3</v>
          </cell>
        </row>
        <row r="92">
          <cell r="C92" t="str">
            <v>lap-X2IG1</v>
          </cell>
          <cell r="D92" t="str">
            <v>05-6021</v>
          </cell>
          <cell r="E92" t="str">
            <v>Xaø X2-IG1</v>
          </cell>
          <cell r="F92" t="str">
            <v>boä</v>
          </cell>
          <cell r="G92">
            <v>65</v>
          </cell>
          <cell r="J92">
            <v>17806</v>
          </cell>
          <cell r="L92">
            <v>0.3</v>
          </cell>
        </row>
        <row r="93">
          <cell r="C93" t="str">
            <v>B1635</v>
          </cell>
          <cell r="E93" t="str">
            <v>Boulon 16 x 35( Keå caû ñai oác + rondelle )</v>
          </cell>
          <cell r="F93" t="str">
            <v>boä</v>
          </cell>
          <cell r="H93">
            <v>2091</v>
          </cell>
          <cell r="L93">
            <v>7.8900000000000012E-2</v>
          </cell>
        </row>
        <row r="94">
          <cell r="C94" t="str">
            <v>B1640</v>
          </cell>
          <cell r="E94" t="str">
            <v>Boulon 16 x 40( Keå caû ñai oác + rondelle )</v>
          </cell>
          <cell r="F94" t="str">
            <v>boä</v>
          </cell>
          <cell r="H94">
            <v>2091</v>
          </cell>
          <cell r="L94">
            <v>7.8900000000000012E-2</v>
          </cell>
        </row>
        <row r="95">
          <cell r="C95" t="str">
            <v>B1650</v>
          </cell>
          <cell r="E95" t="str">
            <v>Boulon 16 x 50( Keå caû ñai oác + rondelle )</v>
          </cell>
          <cell r="F95" t="str">
            <v>boä</v>
          </cell>
          <cell r="H95">
            <v>2091</v>
          </cell>
          <cell r="L95">
            <v>7.8900000000000012E-2</v>
          </cell>
        </row>
        <row r="96">
          <cell r="C96" t="str">
            <v>b16100</v>
          </cell>
          <cell r="E96" t="str">
            <v>Boulon 16x100( Keå caû ñai oác + rondelle )</v>
          </cell>
          <cell r="F96" t="str">
            <v>boä</v>
          </cell>
          <cell r="H96">
            <v>2635</v>
          </cell>
          <cell r="L96">
            <v>0.37872</v>
          </cell>
        </row>
        <row r="97">
          <cell r="C97" t="str">
            <v>B16220</v>
          </cell>
          <cell r="E97" t="str">
            <v>Boulon 16x220/100( Keå caû ñai oác + rondelle )</v>
          </cell>
          <cell r="F97" t="str">
            <v>boä</v>
          </cell>
          <cell r="H97">
            <v>4909</v>
          </cell>
          <cell r="L97">
            <v>0.34716000000000002</v>
          </cell>
        </row>
        <row r="98">
          <cell r="C98" t="str">
            <v>b16240</v>
          </cell>
          <cell r="E98" t="str">
            <v>Boulon 16x240/80( Keå caû ñai oác + rondelle )</v>
          </cell>
          <cell r="F98" t="str">
            <v>boä</v>
          </cell>
          <cell r="H98">
            <v>4909</v>
          </cell>
          <cell r="L98">
            <v>0.37872</v>
          </cell>
        </row>
        <row r="99">
          <cell r="C99" t="str">
            <v>B16300</v>
          </cell>
          <cell r="E99" t="str">
            <v>Boulon 16x300/80( Keå caû ñai oác + rondelle )</v>
          </cell>
          <cell r="F99" t="str">
            <v>boä</v>
          </cell>
          <cell r="H99">
            <v>5636</v>
          </cell>
          <cell r="L99">
            <v>0.47339999999999999</v>
          </cell>
        </row>
        <row r="100">
          <cell r="C100" t="str">
            <v>B16450</v>
          </cell>
          <cell r="E100" t="str">
            <v>Boulon 16x450( Keå caû ñai oác + rondelle )</v>
          </cell>
          <cell r="F100" t="str">
            <v>boä</v>
          </cell>
          <cell r="H100">
            <v>7455</v>
          </cell>
          <cell r="L100">
            <v>0.55230000000000001</v>
          </cell>
        </row>
        <row r="101">
          <cell r="C101" t="str">
            <v>B16300Vrs</v>
          </cell>
          <cell r="E101" t="str">
            <v>Boulon 16x300 VRS ï</v>
          </cell>
          <cell r="F101" t="str">
            <v>boä</v>
          </cell>
          <cell r="H101">
            <v>5000</v>
          </cell>
          <cell r="L101">
            <v>0.55230000000000001</v>
          </cell>
        </row>
        <row r="102">
          <cell r="C102" t="str">
            <v>b22650</v>
          </cell>
          <cell r="E102" t="str">
            <v xml:space="preserve">Boulon 22x650 </v>
          </cell>
          <cell r="F102" t="str">
            <v>boä</v>
          </cell>
          <cell r="H102">
            <v>23000</v>
          </cell>
        </row>
        <row r="103">
          <cell r="C103" t="str">
            <v>B16400</v>
          </cell>
          <cell r="E103" t="str">
            <v>Boulon 16x400( Keå caû ñai oác + rondelle )</v>
          </cell>
          <cell r="F103" t="str">
            <v>boä</v>
          </cell>
          <cell r="H103">
            <v>6818</v>
          </cell>
          <cell r="L103">
            <v>0.55230000000000001</v>
          </cell>
        </row>
        <row r="104">
          <cell r="C104" t="str">
            <v>B16250</v>
          </cell>
          <cell r="E104" t="str">
            <v>Boulon 16x250 ( keå caû ñai oác + rondelle )</v>
          </cell>
          <cell r="F104" t="str">
            <v>boä</v>
          </cell>
          <cell r="H104">
            <v>4909</v>
          </cell>
          <cell r="L104">
            <v>0.39450000000000002</v>
          </cell>
        </row>
        <row r="105">
          <cell r="C105" t="str">
            <v>D12</v>
          </cell>
          <cell r="D105" t="str">
            <v>04-3801</v>
          </cell>
          <cell r="E105" t="str">
            <v>Ñaø caûn BTCT 1,2m</v>
          </cell>
          <cell r="F105" t="str">
            <v>caùi</v>
          </cell>
          <cell r="G105">
            <v>5.5</v>
          </cell>
          <cell r="J105">
            <v>11051</v>
          </cell>
        </row>
        <row r="106">
          <cell r="C106" t="str">
            <v>D15</v>
          </cell>
          <cell r="D106" t="str">
            <v>04-3801</v>
          </cell>
          <cell r="E106" t="str">
            <v>Ñaø caûn BTCT 1,5m</v>
          </cell>
          <cell r="F106" t="str">
            <v>caùi</v>
          </cell>
          <cell r="G106">
            <v>13</v>
          </cell>
          <cell r="J106">
            <v>11051</v>
          </cell>
        </row>
        <row r="107">
          <cell r="C107" t="str">
            <v>cot12,5</v>
          </cell>
          <cell r="D107" t="str">
            <v>05-5213</v>
          </cell>
          <cell r="E107" t="str">
            <v>Coätï BTLT 12m ( F=300kg)</v>
          </cell>
          <cell r="F107" t="str">
            <v>coät</v>
          </cell>
          <cell r="G107">
            <v>100</v>
          </cell>
          <cell r="I107">
            <v>20790</v>
          </cell>
          <cell r="J107">
            <v>86293</v>
          </cell>
        </row>
        <row r="108">
          <cell r="C108" t="str">
            <v>AC35</v>
          </cell>
          <cell r="E108" t="str">
            <v>Caùp nhoâm loõi theùp AC-35/6,2 (148kg/km)</v>
          </cell>
          <cell r="F108" t="str">
            <v>taán</v>
          </cell>
          <cell r="H108">
            <v>23000000</v>
          </cell>
        </row>
        <row r="109">
          <cell r="C109" t="str">
            <v>keoac35</v>
          </cell>
          <cell r="D109" t="str">
            <v>06-6103</v>
          </cell>
          <cell r="E109" t="str">
            <v>Caùp nhoâm loõi theùp AC-35</v>
          </cell>
          <cell r="F109" t="str">
            <v>m</v>
          </cell>
          <cell r="G109">
            <v>0.27</v>
          </cell>
          <cell r="I109">
            <v>226.78899999999999</v>
          </cell>
          <cell r="J109">
            <v>198.262</v>
          </cell>
        </row>
        <row r="110">
          <cell r="C110" t="str">
            <v>AC120</v>
          </cell>
          <cell r="E110" t="str">
            <v>Caùp nhoâm loõi theùp AC-120/19 (471kg/km)</v>
          </cell>
          <cell r="F110" t="str">
            <v>taán</v>
          </cell>
          <cell r="H110">
            <v>23000000</v>
          </cell>
        </row>
        <row r="111">
          <cell r="C111" t="str">
            <v>keoac120</v>
          </cell>
          <cell r="D111" t="str">
            <v>06-6107</v>
          </cell>
          <cell r="E111" t="str">
            <v>Caùp nhoâm loõi theùp AC-120</v>
          </cell>
          <cell r="F111" t="str">
            <v>m</v>
          </cell>
          <cell r="G111">
            <v>0.96</v>
          </cell>
          <cell r="I111">
            <v>319.67099999999999</v>
          </cell>
          <cell r="J111">
            <v>712.55</v>
          </cell>
        </row>
        <row r="112">
          <cell r="C112" t="str">
            <v>AC50</v>
          </cell>
          <cell r="E112" t="str">
            <v>Caùp nhoâm loõi theùp AC-50/8 (195kg/km)</v>
          </cell>
          <cell r="F112" t="str">
            <v>taán</v>
          </cell>
          <cell r="H112">
            <v>22700000</v>
          </cell>
        </row>
        <row r="113">
          <cell r="C113" t="str">
            <v>keoac50</v>
          </cell>
          <cell r="D113" t="str">
            <v>06-6104</v>
          </cell>
          <cell r="E113" t="str">
            <v>Caùp nhoâm loõi theùp AC-50</v>
          </cell>
          <cell r="F113" t="str">
            <v>m</v>
          </cell>
          <cell r="G113">
            <v>0.36</v>
          </cell>
          <cell r="I113">
            <v>227.18899999999999</v>
          </cell>
          <cell r="J113">
            <v>261.15300000000002</v>
          </cell>
        </row>
        <row r="114">
          <cell r="C114" t="str">
            <v>AC70</v>
          </cell>
          <cell r="E114" t="str">
            <v>Caùp nhoâm loõi theùp AC-70/11 (276kg/km)</v>
          </cell>
          <cell r="F114" t="str">
            <v>taán</v>
          </cell>
          <cell r="H114">
            <v>22700000</v>
          </cell>
        </row>
        <row r="115">
          <cell r="C115" t="str">
            <v>keoac70</v>
          </cell>
          <cell r="D115" t="str">
            <v>06-6105</v>
          </cell>
          <cell r="E115" t="str">
            <v>Caùp nhoâm loõi theùp AC-70</v>
          </cell>
          <cell r="F115" t="str">
            <v>m</v>
          </cell>
          <cell r="G115">
            <v>0.5</v>
          </cell>
          <cell r="I115">
            <v>227.18899999999999</v>
          </cell>
          <cell r="J115">
            <v>348.90800000000002</v>
          </cell>
        </row>
        <row r="116">
          <cell r="C116" t="str">
            <v>AC95</v>
          </cell>
          <cell r="E116" t="str">
            <v>Caùp nhoâm loõi theùp AC-95/16 (385kg/km)</v>
          </cell>
          <cell r="F116" t="str">
            <v>taán</v>
          </cell>
          <cell r="H116">
            <v>22700000</v>
          </cell>
        </row>
        <row r="117">
          <cell r="C117" t="str">
            <v>keoac95</v>
          </cell>
          <cell r="D117" t="str">
            <v>06-6106</v>
          </cell>
          <cell r="E117" t="str">
            <v>Caùp nhoâm loõi theùp AC-95</v>
          </cell>
          <cell r="F117" t="str">
            <v>m</v>
          </cell>
          <cell r="G117">
            <v>0.7</v>
          </cell>
          <cell r="I117">
            <v>227.18899999999999</v>
          </cell>
          <cell r="J117">
            <v>475.178</v>
          </cell>
        </row>
        <row r="118">
          <cell r="C118" t="str">
            <v>AC185</v>
          </cell>
          <cell r="E118" t="str">
            <v>Caùp nhoâm loõi theùp AC-185/24 (705kg/km)</v>
          </cell>
          <cell r="F118" t="str">
            <v>taán</v>
          </cell>
          <cell r="H118">
            <v>23000000</v>
          </cell>
        </row>
        <row r="119">
          <cell r="C119" t="str">
            <v>keoac185</v>
          </cell>
          <cell r="D119" t="str">
            <v>06-6109</v>
          </cell>
          <cell r="E119" t="str">
            <v>Caùp nhoâm loõi theùp AC-185</v>
          </cell>
          <cell r="F119" t="str">
            <v>m</v>
          </cell>
          <cell r="G119">
            <v>1.32</v>
          </cell>
          <cell r="I119">
            <v>319.67099999999999</v>
          </cell>
          <cell r="J119">
            <v>840.899</v>
          </cell>
        </row>
        <row r="120">
          <cell r="C120" t="str">
            <v>AC240</v>
          </cell>
          <cell r="E120" t="str">
            <v>Caùp nhoâm loõi theùp AC-240/39 (952kg/km)</v>
          </cell>
          <cell r="F120" t="str">
            <v>taán</v>
          </cell>
          <cell r="H120">
            <v>23000000</v>
          </cell>
        </row>
        <row r="121">
          <cell r="C121" t="str">
            <v>keoac240</v>
          </cell>
          <cell r="D121" t="str">
            <v>06-6110</v>
          </cell>
          <cell r="E121" t="str">
            <v>Caùp nhoâm loõi theùp AC-240</v>
          </cell>
          <cell r="F121" t="str">
            <v>m</v>
          </cell>
          <cell r="G121">
            <v>1.65</v>
          </cell>
          <cell r="I121">
            <v>319.67099999999999</v>
          </cell>
          <cell r="J121">
            <v>924.79200000000003</v>
          </cell>
        </row>
        <row r="122">
          <cell r="C122" t="str">
            <v>KN185</v>
          </cell>
          <cell r="D122" t="str">
            <v>06.2151</v>
          </cell>
          <cell r="E122" t="str">
            <v>Khoùa neùo daây AC-185</v>
          </cell>
          <cell r="F122" t="str">
            <v>caùi</v>
          </cell>
          <cell r="G122">
            <v>3.78</v>
          </cell>
          <cell r="J122">
            <v>2763</v>
          </cell>
          <cell r="L122">
            <v>0.8</v>
          </cell>
        </row>
        <row r="123">
          <cell r="C123" t="str">
            <v>KN120</v>
          </cell>
          <cell r="D123" t="str">
            <v>06.2151</v>
          </cell>
          <cell r="E123" t="str">
            <v>Khoùa neùo daây AC-120</v>
          </cell>
          <cell r="F123" t="str">
            <v>caùi</v>
          </cell>
          <cell r="G123">
            <v>3.78</v>
          </cell>
          <cell r="J123">
            <v>2763</v>
          </cell>
          <cell r="L123">
            <v>0.8</v>
          </cell>
        </row>
        <row r="124">
          <cell r="C124" t="str">
            <v>KN95</v>
          </cell>
          <cell r="D124" t="str">
            <v>06.2151</v>
          </cell>
          <cell r="E124" t="str">
            <v>Khoùa neùo daây AC-95</v>
          </cell>
          <cell r="F124" t="str">
            <v>caùi</v>
          </cell>
          <cell r="G124">
            <v>3.78</v>
          </cell>
          <cell r="J124">
            <v>2763</v>
          </cell>
          <cell r="L124">
            <v>0.8</v>
          </cell>
        </row>
        <row r="125">
          <cell r="C125" t="str">
            <v>KN70</v>
          </cell>
          <cell r="D125" t="str">
            <v>06.2141</v>
          </cell>
          <cell r="E125" t="str">
            <v>Khoùa neùo daây AC-70</v>
          </cell>
          <cell r="F125" t="str">
            <v>caùi</v>
          </cell>
          <cell r="G125">
            <v>3.15</v>
          </cell>
          <cell r="J125">
            <v>1788</v>
          </cell>
          <cell r="L125">
            <v>0.8</v>
          </cell>
        </row>
        <row r="126">
          <cell r="C126" t="str">
            <v>KN50</v>
          </cell>
          <cell r="D126" t="str">
            <v>06.2141</v>
          </cell>
          <cell r="E126" t="str">
            <v>Khoùa neùo daây AC-50</v>
          </cell>
          <cell r="F126" t="str">
            <v>caùi</v>
          </cell>
          <cell r="G126">
            <v>3.15</v>
          </cell>
          <cell r="J126">
            <v>1788</v>
          </cell>
          <cell r="L126">
            <v>0.8</v>
          </cell>
        </row>
        <row r="127">
          <cell r="C127" t="str">
            <v>KN35</v>
          </cell>
          <cell r="D127" t="str">
            <v>06.2141</v>
          </cell>
          <cell r="E127" t="str">
            <v>Khoùa neùo daây AC-35</v>
          </cell>
          <cell r="F127" t="str">
            <v>caùi</v>
          </cell>
          <cell r="G127">
            <v>3.15</v>
          </cell>
          <cell r="J127">
            <v>1788</v>
          </cell>
          <cell r="L127">
            <v>0.8</v>
          </cell>
        </row>
        <row r="128">
          <cell r="C128" t="str">
            <v>Kndaytrunghoa</v>
          </cell>
          <cell r="D128" t="str">
            <v>06.2151</v>
          </cell>
          <cell r="E128" t="str">
            <v>Khoùa neùo daây AC-95 duøng cho daây trung hoaø</v>
          </cell>
          <cell r="F128" t="str">
            <v>caùi</v>
          </cell>
          <cell r="G128">
            <v>3.78</v>
          </cell>
          <cell r="J128">
            <v>2763</v>
          </cell>
        </row>
        <row r="129">
          <cell r="C129" t="str">
            <v>ON35</v>
          </cell>
          <cell r="E129" t="str">
            <v>OÁng noái daây 35mm2</v>
          </cell>
          <cell r="F129" t="str">
            <v>caùi</v>
          </cell>
          <cell r="G129">
            <v>7.35</v>
          </cell>
          <cell r="L129">
            <v>0.2</v>
          </cell>
        </row>
        <row r="130">
          <cell r="C130" t="str">
            <v>ON50</v>
          </cell>
          <cell r="E130" t="str">
            <v>OÁng noái daây 50mm2</v>
          </cell>
          <cell r="F130" t="str">
            <v>caùi</v>
          </cell>
          <cell r="G130">
            <v>7.35</v>
          </cell>
          <cell r="L130">
            <v>0.2</v>
          </cell>
        </row>
        <row r="131">
          <cell r="C131" t="str">
            <v>ON70</v>
          </cell>
          <cell r="E131" t="str">
            <v>OÁng noái daây 70mm2</v>
          </cell>
          <cell r="F131" t="str">
            <v>caùi</v>
          </cell>
          <cell r="G131">
            <v>7.35</v>
          </cell>
          <cell r="L131">
            <v>0.2</v>
          </cell>
        </row>
        <row r="132">
          <cell r="C132" t="str">
            <v>ON95</v>
          </cell>
          <cell r="E132" t="str">
            <v>OÁng noái daây 95mm2</v>
          </cell>
          <cell r="F132" t="str">
            <v>caùi</v>
          </cell>
          <cell r="G132">
            <v>7.35</v>
          </cell>
          <cell r="L132">
            <v>0.2</v>
          </cell>
        </row>
        <row r="133">
          <cell r="C133" t="str">
            <v>ON120</v>
          </cell>
          <cell r="E133" t="str">
            <v>OÁng noái daây 120mm2</v>
          </cell>
          <cell r="F133" t="str">
            <v>caùi</v>
          </cell>
          <cell r="G133">
            <v>7.35</v>
          </cell>
          <cell r="L133">
            <v>0.2</v>
          </cell>
        </row>
        <row r="134">
          <cell r="C134" t="str">
            <v>ON150</v>
          </cell>
          <cell r="E134" t="str">
            <v>OÁng noái daây 150mm2</v>
          </cell>
          <cell r="F134" t="str">
            <v>caùi</v>
          </cell>
          <cell r="G134">
            <v>7.35</v>
          </cell>
          <cell r="L134">
            <v>0.2</v>
          </cell>
        </row>
        <row r="135">
          <cell r="C135" t="str">
            <v>ON185</v>
          </cell>
          <cell r="E135" t="str">
            <v>OÁng noái daây 185mm2</v>
          </cell>
          <cell r="F135" t="str">
            <v>caùi</v>
          </cell>
          <cell r="G135">
            <v>7.35</v>
          </cell>
          <cell r="L135">
            <v>0.2</v>
          </cell>
        </row>
        <row r="136">
          <cell r="C136" t="str">
            <v>SDUNG+TY</v>
          </cell>
          <cell r="E136" t="str">
            <v>Söù ñöùng 24KV + ty</v>
          </cell>
          <cell r="F136" t="str">
            <v>boä</v>
          </cell>
          <cell r="G136">
            <v>3.74</v>
          </cell>
          <cell r="I136">
            <v>155</v>
          </cell>
          <cell r="J136">
            <v>3499.2</v>
          </cell>
        </row>
        <row r="137">
          <cell r="C137" t="str">
            <v>SOC</v>
          </cell>
          <cell r="E137" t="str">
            <v>Söù oáng chæ haï theá</v>
          </cell>
          <cell r="F137" t="str">
            <v>caùi</v>
          </cell>
          <cell r="H137">
            <v>2497</v>
          </cell>
          <cell r="L137">
            <v>0.3</v>
          </cell>
        </row>
        <row r="138">
          <cell r="C138" t="str">
            <v>STREOP</v>
          </cell>
          <cell r="D138" t="str">
            <v>06-1411</v>
          </cell>
          <cell r="E138" t="str">
            <v>Söù treo 24KV loaïi Polymer</v>
          </cell>
          <cell r="F138" t="str">
            <v>caùi</v>
          </cell>
          <cell r="H138">
            <v>240000</v>
          </cell>
          <cell r="I138">
            <v>405</v>
          </cell>
          <cell r="J138">
            <v>2925</v>
          </cell>
        </row>
        <row r="139">
          <cell r="C139" t="str">
            <v>STREO</v>
          </cell>
          <cell r="E139" t="str">
            <v xml:space="preserve">Söù treo 24KV </v>
          </cell>
          <cell r="F139" t="str">
            <v>baùt</v>
          </cell>
          <cell r="H139">
            <v>85000</v>
          </cell>
        </row>
        <row r="140">
          <cell r="C140" t="str">
            <v>LSTREO</v>
          </cell>
          <cell r="D140" t="str">
            <v>06-1411</v>
          </cell>
          <cell r="E140" t="str">
            <v>Chuoãi söù treo 24KV + phuï kieän 
( 2baùt/chuoãi)</v>
          </cell>
          <cell r="F140" t="str">
            <v>chuoãi</v>
          </cell>
          <cell r="G140">
            <v>15.71</v>
          </cell>
          <cell r="I140">
            <v>405</v>
          </cell>
          <cell r="J140">
            <v>2925</v>
          </cell>
        </row>
        <row r="141">
          <cell r="C141" t="str">
            <v>R1</v>
          </cell>
          <cell r="D141" t="str">
            <v>06-1213</v>
          </cell>
          <cell r="E141" t="str">
            <v>Rack 1 söù</v>
          </cell>
          <cell r="F141" t="str">
            <v>caùi</v>
          </cell>
          <cell r="H141">
            <v>3619</v>
          </cell>
          <cell r="J141">
            <v>2884.3</v>
          </cell>
          <cell r="L141">
            <v>0.25</v>
          </cell>
        </row>
        <row r="142">
          <cell r="C142" t="str">
            <v>R2</v>
          </cell>
          <cell r="D142" t="str">
            <v>06-1213</v>
          </cell>
          <cell r="E142" t="str">
            <v>Rack 2 söù</v>
          </cell>
          <cell r="F142" t="str">
            <v>caùi</v>
          </cell>
          <cell r="H142">
            <v>16286</v>
          </cell>
          <cell r="J142">
            <v>2884.3</v>
          </cell>
          <cell r="L142">
            <v>0.35</v>
          </cell>
        </row>
        <row r="143">
          <cell r="C143" t="str">
            <v>R3</v>
          </cell>
          <cell r="D143" t="str">
            <v>06-1214</v>
          </cell>
          <cell r="E143" t="str">
            <v>Rack 3 söù</v>
          </cell>
          <cell r="F143" t="str">
            <v>caùi</v>
          </cell>
          <cell r="H143">
            <v>22762</v>
          </cell>
          <cell r="J143">
            <v>4017.4</v>
          </cell>
          <cell r="L143">
            <v>0.4</v>
          </cell>
        </row>
        <row r="144">
          <cell r="C144" t="str">
            <v>R4</v>
          </cell>
          <cell r="D144" t="str">
            <v>06-1215</v>
          </cell>
          <cell r="E144" t="str">
            <v>Rack 4 söù</v>
          </cell>
          <cell r="F144" t="str">
            <v>caùi</v>
          </cell>
          <cell r="H144">
            <v>32571</v>
          </cell>
          <cell r="J144">
            <v>5665.5</v>
          </cell>
          <cell r="L144">
            <v>0.45</v>
          </cell>
        </row>
        <row r="145">
          <cell r="C145" t="str">
            <v>KNEP</v>
          </cell>
          <cell r="D145" t="str">
            <v>04-3107</v>
          </cell>
          <cell r="E145" t="str">
            <v>Keïp noái eùp caùc loaïi</v>
          </cell>
          <cell r="F145" t="str">
            <v>caùi</v>
          </cell>
          <cell r="H145">
            <v>22000</v>
          </cell>
          <cell r="I145">
            <v>756</v>
          </cell>
          <cell r="J145">
            <v>6444</v>
          </cell>
          <cell r="L145">
            <v>0.2</v>
          </cell>
        </row>
        <row r="146">
          <cell r="C146" t="str">
            <v>kep_splitbolt</v>
          </cell>
          <cell r="D146" t="str">
            <v>04-3107</v>
          </cell>
          <cell r="E146" t="str">
            <v>Keïp SPLITBOLT caùc loaïi</v>
          </cell>
          <cell r="F146" t="str">
            <v>caùi</v>
          </cell>
          <cell r="H146">
            <v>16000</v>
          </cell>
          <cell r="I146">
            <v>756</v>
          </cell>
          <cell r="J146">
            <v>6444</v>
          </cell>
        </row>
        <row r="147">
          <cell r="C147" t="str">
            <v>kephotlin</v>
          </cell>
          <cell r="D147" t="str">
            <v>04-3107</v>
          </cell>
          <cell r="E147" t="str">
            <v>Keïp hotlin</v>
          </cell>
          <cell r="F147" t="str">
            <v>caùi</v>
          </cell>
          <cell r="H147">
            <v>22000</v>
          </cell>
          <cell r="I147">
            <v>756</v>
          </cell>
          <cell r="J147">
            <v>6444</v>
          </cell>
        </row>
        <row r="148">
          <cell r="C148" t="str">
            <v>kepquai</v>
          </cell>
          <cell r="D148" t="str">
            <v>04-3107</v>
          </cell>
          <cell r="E148" t="str">
            <v>Keïp quai</v>
          </cell>
          <cell r="F148" t="str">
            <v>caùi</v>
          </cell>
          <cell r="H148">
            <v>22000</v>
          </cell>
          <cell r="I148">
            <v>756</v>
          </cell>
          <cell r="J148">
            <v>6444</v>
          </cell>
        </row>
        <row r="149">
          <cell r="C149" t="str">
            <v>vuotduong&gt;10m</v>
          </cell>
          <cell r="D149" t="str">
            <v>06.5062</v>
          </cell>
          <cell r="E149" t="str">
            <v>Keùo daây vöôït ñöôøng giao thoâng &gt; 10m</v>
          </cell>
          <cell r="F149" t="str">
            <v>vò trí</v>
          </cell>
          <cell r="I149">
            <v>269130</v>
          </cell>
          <cell r="J149">
            <v>195445</v>
          </cell>
        </row>
        <row r="150">
          <cell r="C150" t="str">
            <v>vuotduong&lt;10m</v>
          </cell>
          <cell r="D150" t="str">
            <v>06.5052</v>
          </cell>
          <cell r="E150" t="str">
            <v>Keùo daây vöôït ñöôøng giao thoâng &lt; 10m</v>
          </cell>
          <cell r="F150" t="str">
            <v>vò trí</v>
          </cell>
          <cell r="I150">
            <v>221922</v>
          </cell>
          <cell r="J150">
            <v>159014</v>
          </cell>
        </row>
        <row r="151">
          <cell r="C151" t="str">
            <v>begoc</v>
          </cell>
          <cell r="D151" t="str">
            <v>06.5072</v>
          </cell>
          <cell r="E151" t="str">
            <v>Keùo daây vò trí beû goùc</v>
          </cell>
          <cell r="F151" t="str">
            <v>vò trí</v>
          </cell>
          <cell r="J151">
            <v>61933</v>
          </cell>
        </row>
        <row r="152">
          <cell r="C152" t="str">
            <v>BALLCLEVIS</v>
          </cell>
          <cell r="E152" t="str">
            <v>Moùc treo chöõ U ( Ball clevis )</v>
          </cell>
          <cell r="F152" t="str">
            <v>caùi</v>
          </cell>
          <cell r="H152">
            <v>9727</v>
          </cell>
        </row>
        <row r="153">
          <cell r="C153" t="str">
            <v>moctreo</v>
          </cell>
          <cell r="E153" t="str">
            <v>Moùc treo chöõ U ( maní )</v>
          </cell>
          <cell r="F153" t="str">
            <v>caùi</v>
          </cell>
          <cell r="H153">
            <v>9727</v>
          </cell>
        </row>
        <row r="154">
          <cell r="C154" t="str">
            <v>vongtreo</v>
          </cell>
          <cell r="E154" t="str">
            <v>Voøng treo ñaàu troøn</v>
          </cell>
          <cell r="F154" t="str">
            <v>caùi</v>
          </cell>
          <cell r="H154">
            <v>6023</v>
          </cell>
        </row>
        <row r="155">
          <cell r="C155" t="str">
            <v>Mndon</v>
          </cell>
          <cell r="E155" t="str">
            <v>Maét noái ñôn</v>
          </cell>
          <cell r="F155" t="str">
            <v>caùi</v>
          </cell>
          <cell r="H155">
            <v>12500</v>
          </cell>
        </row>
        <row r="156">
          <cell r="C156" t="str">
            <v>bangso</v>
          </cell>
          <cell r="D156" t="str">
            <v>06-2070</v>
          </cell>
          <cell r="E156" t="str">
            <v>Bieån soá - baûng nguy hieåm</v>
          </cell>
          <cell r="F156" t="str">
            <v>caùi</v>
          </cell>
          <cell r="H156">
            <v>10000</v>
          </cell>
          <cell r="J156">
            <v>3250</v>
          </cell>
        </row>
        <row r="157">
          <cell r="C157" t="str">
            <v>bangtentram</v>
          </cell>
          <cell r="D157" t="str">
            <v>06-2070</v>
          </cell>
          <cell r="E157" t="str">
            <v>Baûng teân traïm</v>
          </cell>
          <cell r="F157" t="str">
            <v>caùi</v>
          </cell>
          <cell r="H157">
            <v>25000</v>
          </cell>
          <cell r="J157">
            <v>3250</v>
          </cell>
        </row>
        <row r="158">
          <cell r="C158" t="str">
            <v>CC</v>
          </cell>
          <cell r="E158" t="str">
            <v>Fuse link 6A</v>
          </cell>
          <cell r="F158" t="str">
            <v>caùi</v>
          </cell>
          <cell r="G158">
            <v>1.68</v>
          </cell>
        </row>
        <row r="159">
          <cell r="C159" t="str">
            <v>XFCO</v>
          </cell>
          <cell r="D159" t="str">
            <v>04-8102</v>
          </cell>
          <cell r="E159" t="str">
            <v>Xaø ñôõ L70x70x6 - 2,4m</v>
          </cell>
          <cell r="F159" t="str">
            <v>kg</v>
          </cell>
          <cell r="H159">
            <v>9726</v>
          </cell>
          <cell r="J159">
            <v>155.58600000000001</v>
          </cell>
        </row>
        <row r="160">
          <cell r="C160" t="str">
            <v>LA12</v>
          </cell>
          <cell r="D160" t="str">
            <v>02-5114</v>
          </cell>
          <cell r="E160" t="str">
            <v>Choáng seùt van LA-12KV</v>
          </cell>
          <cell r="F160" t="str">
            <v>caùi</v>
          </cell>
          <cell r="H160">
            <v>630000</v>
          </cell>
          <cell r="I160">
            <v>25782</v>
          </cell>
          <cell r="J160">
            <v>38360</v>
          </cell>
          <cell r="L160">
            <v>3.3</v>
          </cell>
        </row>
        <row r="161">
          <cell r="C161" t="str">
            <v>LA21</v>
          </cell>
          <cell r="D161" t="str">
            <v>02-5114</v>
          </cell>
          <cell r="E161" t="str">
            <v>Choáng seùt van LA-21kV</v>
          </cell>
          <cell r="F161" t="str">
            <v>caùi</v>
          </cell>
          <cell r="G161">
            <v>36.75</v>
          </cell>
          <cell r="I161">
            <v>25782</v>
          </cell>
          <cell r="J161">
            <v>38360</v>
          </cell>
          <cell r="L161">
            <v>5</v>
          </cell>
        </row>
        <row r="162">
          <cell r="C162" t="str">
            <v>FCO</v>
          </cell>
          <cell r="D162" t="str">
            <v>02-3155</v>
          </cell>
          <cell r="E162" t="str">
            <v>FCO-24KV-100A</v>
          </cell>
          <cell r="F162" t="str">
            <v>caùi</v>
          </cell>
          <cell r="G162">
            <v>51.45</v>
          </cell>
          <cell r="I162">
            <v>25780</v>
          </cell>
          <cell r="J162">
            <v>36825</v>
          </cell>
          <cell r="L162">
            <v>8</v>
          </cell>
        </row>
        <row r="163">
          <cell r="C163" t="str">
            <v>thanhchong</v>
          </cell>
          <cell r="D163" t="str">
            <v>04-8102</v>
          </cell>
          <cell r="E163" t="str">
            <v>Thanh choáng saét deïp 40x4 - 700 ( 2 thanh) 1,26kg/m</v>
          </cell>
          <cell r="F163" t="str">
            <v>kg</v>
          </cell>
          <cell r="H163">
            <v>9726</v>
          </cell>
          <cell r="J163">
            <v>155.58600000000001</v>
          </cell>
        </row>
        <row r="164">
          <cell r="C164" t="str">
            <v>daucap24kvout</v>
          </cell>
          <cell r="D164" t="str">
            <v xml:space="preserve">07-6315
</v>
          </cell>
          <cell r="E164" t="str">
            <v xml:space="preserve">Ñaàu caùp ngaàm 3 pha ngoaøi trôøi 24kV -240mm2 </v>
          </cell>
          <cell r="F164" t="str">
            <v>boä</v>
          </cell>
          <cell r="G164">
            <v>217</v>
          </cell>
          <cell r="I164">
            <v>5880</v>
          </cell>
          <cell r="J164">
            <v>52702</v>
          </cell>
          <cell r="L164">
            <v>0.5</v>
          </cell>
        </row>
        <row r="165">
          <cell r="C165" t="str">
            <v>daucap24kvin</v>
          </cell>
          <cell r="D165" t="str">
            <v xml:space="preserve">07-6315
</v>
          </cell>
          <cell r="E165" t="str">
            <v xml:space="preserve">Ñaàu caùp ngaàm 3 pha trong nhaø 24kV -240mm2 </v>
          </cell>
          <cell r="F165" t="str">
            <v>boä</v>
          </cell>
          <cell r="G165">
            <v>126</v>
          </cell>
          <cell r="I165">
            <v>5880</v>
          </cell>
          <cell r="J165">
            <v>52702</v>
          </cell>
          <cell r="L165">
            <v>0.5</v>
          </cell>
        </row>
        <row r="166">
          <cell r="C166" t="str">
            <v>Giacap24kv</v>
          </cell>
          <cell r="D166" t="str">
            <v>04-8102</v>
          </cell>
          <cell r="E166" t="str">
            <v>Giaù keïp ñaàu caùp (45kg)</v>
          </cell>
          <cell r="F166" t="str">
            <v>caùi</v>
          </cell>
          <cell r="H166">
            <v>437670</v>
          </cell>
          <cell r="J166">
            <v>7001.3700000000008</v>
          </cell>
          <cell r="L166">
            <v>0.5</v>
          </cell>
        </row>
        <row r="167">
          <cell r="C167" t="str">
            <v>CV50-22KV</v>
          </cell>
          <cell r="D167" t="str">
            <v>04-4201</v>
          </cell>
          <cell r="E167" t="str">
            <v>Caùp ñoàng boïc 22kV -50mm2  
(ñaáu noái thieát bò)</v>
          </cell>
          <cell r="F167" t="str">
            <v>m</v>
          </cell>
          <cell r="H167">
            <v>54600</v>
          </cell>
          <cell r="I167">
            <v>958</v>
          </cell>
          <cell r="J167">
            <v>921</v>
          </cell>
          <cell r="L167">
            <v>0.5</v>
          </cell>
        </row>
        <row r="168">
          <cell r="C168" t="str">
            <v>Kndn</v>
          </cell>
          <cell r="E168" t="str">
            <v>Keïp noái ñoàng-nhoâm</v>
          </cell>
          <cell r="F168" t="str">
            <v>caùi</v>
          </cell>
          <cell r="H168">
            <v>7091</v>
          </cell>
          <cell r="L168">
            <v>0.2</v>
          </cell>
        </row>
        <row r="169">
          <cell r="C169" t="str">
            <v>recloser</v>
          </cell>
          <cell r="D169" t="str">
            <v>02-2124</v>
          </cell>
          <cell r="E169" t="str">
            <v>Maùy caét töï ñoäng ñoùng laïi 3 pha-24KV-630A</v>
          </cell>
          <cell r="F169" t="str">
            <v>caùi</v>
          </cell>
          <cell r="G169">
            <v>10611.3</v>
          </cell>
          <cell r="I169">
            <v>117024</v>
          </cell>
          <cell r="J169">
            <v>169309</v>
          </cell>
          <cell r="K169">
            <v>97316</v>
          </cell>
          <cell r="L169">
            <v>8</v>
          </cell>
        </row>
        <row r="170">
          <cell r="C170" t="str">
            <v>LBS</v>
          </cell>
          <cell r="D170" t="str">
            <v>02.3155</v>
          </cell>
          <cell r="E170" t="str">
            <v>LBS-24KV-630A-16kA</v>
          </cell>
          <cell r="F170" t="str">
            <v>caùi</v>
          </cell>
          <cell r="G170">
            <v>3300.15</v>
          </cell>
          <cell r="I170">
            <v>25780</v>
          </cell>
          <cell r="J170">
            <v>36825</v>
          </cell>
          <cell r="K170">
            <v>0</v>
          </cell>
          <cell r="L170">
            <v>8</v>
          </cell>
        </row>
        <row r="171">
          <cell r="C171" t="str">
            <v>LBSa</v>
          </cell>
          <cell r="D171" t="str">
            <v>02.3155</v>
          </cell>
          <cell r="E171" t="str">
            <v>LBS-24KV-630A-16kA ñieàu khieån töø xa</v>
          </cell>
          <cell r="F171" t="str">
            <v>caùi</v>
          </cell>
          <cell r="G171">
            <v>3570</v>
          </cell>
          <cell r="I171">
            <v>25780</v>
          </cell>
          <cell r="J171">
            <v>36825</v>
          </cell>
          <cell r="K171">
            <v>0</v>
          </cell>
          <cell r="L171">
            <v>8</v>
          </cell>
        </row>
        <row r="172">
          <cell r="C172" t="str">
            <v>LTD</v>
          </cell>
          <cell r="D172" t="str">
            <v>02-3114a</v>
          </cell>
          <cell r="E172" t="str">
            <v>LTD-24KV-630A</v>
          </cell>
          <cell r="F172" t="str">
            <v>caùi</v>
          </cell>
          <cell r="G172">
            <v>244.65</v>
          </cell>
          <cell r="I172">
            <v>18478</v>
          </cell>
          <cell r="J172">
            <v>38564</v>
          </cell>
          <cell r="K172">
            <v>60141</v>
          </cell>
          <cell r="L172">
            <v>8</v>
          </cell>
        </row>
        <row r="173">
          <cell r="C173" t="str">
            <v>KepCd</v>
          </cell>
          <cell r="E173" t="str">
            <v>Keïp caêng daây</v>
          </cell>
          <cell r="F173" t="str">
            <v>caùi</v>
          </cell>
          <cell r="H173">
            <v>7091</v>
          </cell>
          <cell r="L173">
            <v>0.2</v>
          </cell>
        </row>
        <row r="174">
          <cell r="C174" t="str">
            <v>SPL2</v>
          </cell>
          <cell r="D174" t="str">
            <v>031-701</v>
          </cell>
          <cell r="E174" t="str">
            <v xml:space="preserve">Keïp Split bolt Conector 2/0 </v>
          </cell>
          <cell r="F174" t="str">
            <v>caùi</v>
          </cell>
          <cell r="H174">
            <v>9700</v>
          </cell>
          <cell r="J174">
            <v>1279</v>
          </cell>
          <cell r="L174">
            <v>0.2</v>
          </cell>
        </row>
        <row r="175">
          <cell r="C175" t="str">
            <v>SPL240</v>
          </cell>
          <cell r="D175" t="str">
            <v>04-3107</v>
          </cell>
          <cell r="E175" t="str">
            <v>Keïp Split bolt cho côõ daây 240mm2</v>
          </cell>
          <cell r="F175" t="str">
            <v>caùi</v>
          </cell>
          <cell r="H175">
            <v>16000</v>
          </cell>
          <cell r="I175">
            <v>756</v>
          </cell>
          <cell r="J175">
            <v>6444</v>
          </cell>
          <cell r="L175">
            <v>0.2</v>
          </cell>
        </row>
        <row r="176">
          <cell r="C176" t="str">
            <v>kep14</v>
          </cell>
          <cell r="D176" t="str">
            <v>11-05-14</v>
          </cell>
          <cell r="E176" t="str">
            <v>Keïp OÁng nhöïa PVC 114</v>
          </cell>
          <cell r="F176" t="str">
            <v>caùi</v>
          </cell>
          <cell r="H176">
            <v>31400</v>
          </cell>
          <cell r="J176">
            <v>2451.5263</v>
          </cell>
          <cell r="L176">
            <v>0.5</v>
          </cell>
        </row>
        <row r="177">
          <cell r="C177" t="str">
            <v>PVC21</v>
          </cell>
          <cell r="D177" t="str">
            <v>07-01-12</v>
          </cell>
          <cell r="E177" t="str">
            <v>OÁng nhöïa PVC O21 daøi 3m</v>
          </cell>
          <cell r="F177" t="str">
            <v>oáng</v>
          </cell>
          <cell r="H177">
            <v>7800</v>
          </cell>
          <cell r="I177" t="str">
            <v xml:space="preserve">                             </v>
          </cell>
          <cell r="J177">
            <v>1113</v>
          </cell>
          <cell r="K177">
            <v>168</v>
          </cell>
          <cell r="L177">
            <v>0.5</v>
          </cell>
        </row>
        <row r="178">
          <cell r="C178" t="str">
            <v>PVC21-6</v>
          </cell>
          <cell r="D178" t="str">
            <v>ZJ-7110</v>
          </cell>
          <cell r="E178" t="str">
            <v>OÁng nhöïa PVC O21 daøi 6m</v>
          </cell>
          <cell r="F178" t="str">
            <v>oáng</v>
          </cell>
          <cell r="H178">
            <v>16362</v>
          </cell>
          <cell r="J178">
            <v>5385.4800000000005</v>
          </cell>
          <cell r="L178">
            <v>0.5</v>
          </cell>
        </row>
        <row r="179">
          <cell r="C179" t="str">
            <v>no25</v>
          </cell>
          <cell r="D179" t="str">
            <v>151-360</v>
          </cell>
          <cell r="E179" t="str">
            <v>Nieàn oáng 25x2</v>
          </cell>
          <cell r="F179" t="str">
            <v>caùi</v>
          </cell>
          <cell r="H179">
            <v>1274.71</v>
          </cell>
          <cell r="J179">
            <v>307</v>
          </cell>
          <cell r="L179">
            <v>0.59</v>
          </cell>
        </row>
        <row r="180">
          <cell r="C180" t="str">
            <v>TrHB400-2</v>
          </cell>
          <cell r="D180" t="str">
            <v>05-2102</v>
          </cell>
          <cell r="E180" t="str">
            <v>Traïm hôïp boä 2 way RMU 400KVA</v>
          </cell>
          <cell r="F180" t="str">
            <v>boä</v>
          </cell>
          <cell r="G180">
            <v>15484.35</v>
          </cell>
          <cell r="I180">
            <v>7425</v>
          </cell>
          <cell r="J180">
            <v>142078</v>
          </cell>
          <cell r="K180">
            <v>30633</v>
          </cell>
          <cell r="L180">
            <v>610</v>
          </cell>
        </row>
        <row r="181">
          <cell r="C181" t="str">
            <v>TrHB400-3</v>
          </cell>
          <cell r="D181" t="str">
            <v>05-2102</v>
          </cell>
          <cell r="E181" t="str">
            <v>Traïm hôïp boä 3 way RMU 400KVA</v>
          </cell>
          <cell r="F181" t="str">
            <v>boä</v>
          </cell>
          <cell r="G181">
            <v>16237.2</v>
          </cell>
          <cell r="I181">
            <v>7425</v>
          </cell>
          <cell r="J181">
            <v>142078</v>
          </cell>
          <cell r="K181">
            <v>30633</v>
          </cell>
          <cell r="L181">
            <v>610</v>
          </cell>
        </row>
        <row r="182">
          <cell r="C182" t="str">
            <v>TrHB400-4</v>
          </cell>
          <cell r="D182" t="str">
            <v>05-2102</v>
          </cell>
          <cell r="E182" t="str">
            <v>Traïm hôïp boä 4 way RMU 400KVA</v>
          </cell>
          <cell r="F182" t="str">
            <v>boä</v>
          </cell>
          <cell r="G182">
            <v>17377.5</v>
          </cell>
          <cell r="I182">
            <v>7425</v>
          </cell>
          <cell r="J182">
            <v>142078</v>
          </cell>
          <cell r="K182">
            <v>30633</v>
          </cell>
          <cell r="L182">
            <v>610</v>
          </cell>
        </row>
        <row r="183">
          <cell r="C183" t="str">
            <v>TrHB400-4a</v>
          </cell>
          <cell r="D183" t="str">
            <v>05-2102</v>
          </cell>
          <cell r="E183" t="str">
            <v>Traïm hôïp boä 4 way Motorize RMU 400KVA-</v>
          </cell>
          <cell r="F183" t="str">
            <v>boä</v>
          </cell>
          <cell r="G183">
            <v>19115.25</v>
          </cell>
          <cell r="I183">
            <v>7425</v>
          </cell>
          <cell r="J183">
            <v>142078</v>
          </cell>
          <cell r="K183">
            <v>30633</v>
          </cell>
          <cell r="L183">
            <v>610</v>
          </cell>
        </row>
        <row r="184">
          <cell r="C184" t="str">
            <v>TrHB630-2</v>
          </cell>
          <cell r="D184" t="str">
            <v>05-2102</v>
          </cell>
          <cell r="E184" t="str">
            <v>Traïm hôïp boä 2 way RMU 630KVA</v>
          </cell>
          <cell r="F184" t="str">
            <v>boä</v>
          </cell>
          <cell r="G184">
            <v>16450.349999999999</v>
          </cell>
          <cell r="I184">
            <v>7425</v>
          </cell>
          <cell r="J184">
            <v>142078</v>
          </cell>
          <cell r="K184">
            <v>30633</v>
          </cell>
          <cell r="L184">
            <v>610</v>
          </cell>
        </row>
        <row r="185">
          <cell r="C185" t="str">
            <v>TrHB630-3</v>
          </cell>
          <cell r="D185" t="str">
            <v>05-2102</v>
          </cell>
          <cell r="E185" t="str">
            <v>Traïm hôïp boä 3 way RMU 630KVA</v>
          </cell>
          <cell r="F185" t="str">
            <v>boä</v>
          </cell>
          <cell r="G185">
            <v>17157</v>
          </cell>
          <cell r="I185">
            <v>7425</v>
          </cell>
          <cell r="J185">
            <v>142078</v>
          </cell>
          <cell r="K185">
            <v>30633</v>
          </cell>
          <cell r="L185">
            <v>610</v>
          </cell>
        </row>
        <row r="186">
          <cell r="C186" t="str">
            <v>TrHB630-4</v>
          </cell>
          <cell r="D186" t="str">
            <v>05-2102</v>
          </cell>
          <cell r="E186" t="str">
            <v>Traïm hôïp boä 4 way RMU 630KVA</v>
          </cell>
          <cell r="F186" t="str">
            <v>boä</v>
          </cell>
          <cell r="G186">
            <v>18301.5</v>
          </cell>
          <cell r="I186">
            <v>7425</v>
          </cell>
          <cell r="J186">
            <v>142078</v>
          </cell>
          <cell r="K186">
            <v>30633</v>
          </cell>
        </row>
        <row r="187">
          <cell r="C187" t="str">
            <v>TrHB630-4a</v>
          </cell>
          <cell r="D187" t="str">
            <v>05-2102</v>
          </cell>
          <cell r="E187" t="str">
            <v>Traïm hôïp boä 4 way Motorize RMU 630KVA-</v>
          </cell>
          <cell r="F187" t="str">
            <v>boä</v>
          </cell>
          <cell r="G187">
            <v>20131.650000000001</v>
          </cell>
          <cell r="I187">
            <v>7425</v>
          </cell>
          <cell r="J187">
            <v>142078</v>
          </cell>
          <cell r="K187">
            <v>30633</v>
          </cell>
        </row>
        <row r="188">
          <cell r="C188" t="str">
            <v>TrHB800-2</v>
          </cell>
          <cell r="D188" t="str">
            <v>05-2102</v>
          </cell>
          <cell r="E188" t="str">
            <v>Traïm hôïp boä 2 way RMU 800KVA</v>
          </cell>
          <cell r="F188" t="str">
            <v>boä</v>
          </cell>
          <cell r="G188">
            <v>17167.5</v>
          </cell>
          <cell r="I188">
            <v>7425</v>
          </cell>
          <cell r="J188">
            <v>142078</v>
          </cell>
          <cell r="K188">
            <v>30633</v>
          </cell>
          <cell r="L188">
            <v>610</v>
          </cell>
        </row>
        <row r="189">
          <cell r="C189" t="str">
            <v>TrHB800-3</v>
          </cell>
          <cell r="D189" t="str">
            <v>05-2102</v>
          </cell>
          <cell r="E189" t="str">
            <v>Traïm hôïp boä 3 way RMU 800KVA</v>
          </cell>
          <cell r="F189" t="str">
            <v>boä</v>
          </cell>
          <cell r="G189">
            <v>17872.05</v>
          </cell>
          <cell r="I189">
            <v>7425</v>
          </cell>
          <cell r="J189">
            <v>142078</v>
          </cell>
          <cell r="K189">
            <v>30633</v>
          </cell>
          <cell r="L189">
            <v>610</v>
          </cell>
        </row>
        <row r="190">
          <cell r="C190" t="str">
            <v>TrHB800-4</v>
          </cell>
          <cell r="D190" t="str">
            <v>05-2102</v>
          </cell>
          <cell r="E190" t="str">
            <v>Traïm hôïp boä 4 way RMU 800KVA</v>
          </cell>
          <cell r="F190" t="str">
            <v>boä</v>
          </cell>
          <cell r="G190">
            <v>19015.5</v>
          </cell>
          <cell r="I190">
            <v>7425</v>
          </cell>
          <cell r="J190">
            <v>142078</v>
          </cell>
          <cell r="K190">
            <v>30633</v>
          </cell>
        </row>
        <row r="191">
          <cell r="C191" t="str">
            <v>TrHB800-4a</v>
          </cell>
          <cell r="D191" t="str">
            <v>05-2102</v>
          </cell>
          <cell r="E191" t="str">
            <v>Traïm hôïp boä 4 way Motorize RMU 800KVA-</v>
          </cell>
          <cell r="F191" t="str">
            <v>boä</v>
          </cell>
          <cell r="G191">
            <v>20917.05</v>
          </cell>
          <cell r="I191">
            <v>7425</v>
          </cell>
          <cell r="J191">
            <v>142078</v>
          </cell>
          <cell r="K191">
            <v>30633</v>
          </cell>
        </row>
        <row r="192">
          <cell r="C192" t="str">
            <v>AV3x120+70</v>
          </cell>
          <cell r="D192" t="str">
            <v>04-3106</v>
          </cell>
          <cell r="E192" t="str">
            <v>Caùp nhoâm haï theá boïc caùch ñieän XLPE 3x120+70mm2</v>
          </cell>
          <cell r="F192" t="str">
            <v>m</v>
          </cell>
          <cell r="H192">
            <v>20600</v>
          </cell>
          <cell r="I192">
            <v>531.70000000000005</v>
          </cell>
          <cell r="J192">
            <v>853.17</v>
          </cell>
        </row>
        <row r="193">
          <cell r="C193" t="str">
            <v>AV3x240+95</v>
          </cell>
          <cell r="D193" t="str">
            <v>03.1404</v>
          </cell>
          <cell r="E193" t="str">
            <v>Caùp nhoâm haï theá boïc caùch ñieäïn XLPE 3x240+95mm2</v>
          </cell>
          <cell r="F193" t="str">
            <v>m</v>
          </cell>
          <cell r="G193">
            <v>6.12</v>
          </cell>
          <cell r="I193">
            <v>503.6</v>
          </cell>
          <cell r="J193">
            <v>843.91</v>
          </cell>
        </row>
        <row r="194">
          <cell r="C194" t="str">
            <v>bonoicapAV3x240+95</v>
          </cell>
          <cell r="D194" t="str">
            <v>06.4114</v>
          </cell>
          <cell r="E194" t="str">
            <v>Boä noái caùp haï theá 3x240+95mm2</v>
          </cell>
          <cell r="F194" t="str">
            <v>Boä</v>
          </cell>
          <cell r="G194">
            <v>75.599999999999994</v>
          </cell>
          <cell r="I194">
            <v>246288</v>
          </cell>
          <cell r="J194">
            <v>208922.09999999998</v>
          </cell>
          <cell r="K194">
            <v>20828</v>
          </cell>
        </row>
        <row r="195">
          <cell r="C195" t="str">
            <v>ongnoicapAV3x240+95</v>
          </cell>
          <cell r="D195" t="str">
            <v>06.4114</v>
          </cell>
          <cell r="E195" t="str">
            <v xml:space="preserve">OÁng noái caùp ngaàm haï theá 3x240+95mm2 vôùi caùp HT ABC 3x150+70mm2 </v>
          </cell>
          <cell r="F195" t="str">
            <v>Boä</v>
          </cell>
          <cell r="G195">
            <v>33.6</v>
          </cell>
          <cell r="I195">
            <v>246288</v>
          </cell>
          <cell r="J195">
            <v>139281.4</v>
          </cell>
          <cell r="K195">
            <v>20828</v>
          </cell>
        </row>
        <row r="196">
          <cell r="C196" t="str">
            <v>ongnoicapAV3x240+95voi cap3x120</v>
          </cell>
          <cell r="D196" t="str">
            <v>06.4114</v>
          </cell>
          <cell r="E196" t="str">
            <v xml:space="preserve">OÁng noái caùp ngaàm haï theá 3x240+95mm2 vôùi caùp HT ABC 3x120+70mm2 </v>
          </cell>
          <cell r="F196" t="str">
            <v>Boä</v>
          </cell>
          <cell r="G196">
            <v>31.5</v>
          </cell>
          <cell r="I196">
            <v>246288</v>
          </cell>
          <cell r="J196">
            <v>139281.4</v>
          </cell>
          <cell r="K196">
            <v>20828</v>
          </cell>
        </row>
        <row r="197">
          <cell r="C197" t="str">
            <v>Daucapngam</v>
          </cell>
          <cell r="D197" t="str">
            <v>03.2115</v>
          </cell>
          <cell r="E197" t="str">
            <v>Ñaàu caùp ngaàm haï theá</v>
          </cell>
          <cell r="F197" t="str">
            <v>Boä</v>
          </cell>
          <cell r="G197">
            <v>2.81</v>
          </cell>
          <cell r="I197">
            <v>13944</v>
          </cell>
          <cell r="J197">
            <v>86600</v>
          </cell>
        </row>
        <row r="198">
          <cell r="C198" t="str">
            <v>chupdaucap240</v>
          </cell>
          <cell r="E198" t="str">
            <v xml:space="preserve">Chuïp ñaàu caùp côõ 3x240+1x95mm2 </v>
          </cell>
          <cell r="F198" t="str">
            <v>boä</v>
          </cell>
          <cell r="G198">
            <v>2.81</v>
          </cell>
        </row>
        <row r="199">
          <cell r="C199" t="str">
            <v>chupdaucap95</v>
          </cell>
          <cell r="E199" t="str">
            <v xml:space="preserve">Chuïp ñaàu caùp côõ 95mm2 </v>
          </cell>
          <cell r="F199" t="str">
            <v>boä</v>
          </cell>
          <cell r="G199">
            <v>0.36</v>
          </cell>
        </row>
        <row r="200">
          <cell r="C200" t="str">
            <v>pvc114</v>
          </cell>
          <cell r="D200" t="str">
            <v>Phuï luïc 1</v>
          </cell>
          <cell r="E200" t="str">
            <v xml:space="preserve">OÁng nhöïa PVC D114 </v>
          </cell>
          <cell r="F200" t="str">
            <v>m</v>
          </cell>
          <cell r="H200">
            <v>28513.46</v>
          </cell>
          <cell r="J200">
            <v>2315.8434999999999</v>
          </cell>
        </row>
        <row r="201">
          <cell r="C201" t="str">
            <v>cutpvc114</v>
          </cell>
          <cell r="D201" t="str">
            <v>ZL-1260</v>
          </cell>
          <cell r="E201" t="str">
            <v>Khuyûu nhöïa PVC D114</v>
          </cell>
          <cell r="F201" t="str">
            <v>caùi</v>
          </cell>
          <cell r="H201">
            <v>31400</v>
          </cell>
          <cell r="J201">
            <v>608</v>
          </cell>
        </row>
        <row r="202">
          <cell r="C202" t="str">
            <v>copvc114</v>
          </cell>
          <cell r="D202" t="str">
            <v>ZL-3160</v>
          </cell>
          <cell r="E202" t="str">
            <v>Co noái PVC D114</v>
          </cell>
          <cell r="F202" t="str">
            <v>caùi</v>
          </cell>
          <cell r="H202">
            <v>13800</v>
          </cell>
          <cell r="J202">
            <v>1210</v>
          </cell>
        </row>
        <row r="203">
          <cell r="C203" t="str">
            <v>daithep</v>
          </cell>
          <cell r="D203" t="str">
            <v>04-5201</v>
          </cell>
          <cell r="E203" t="str">
            <v>Ñai theùp loaïi cuoän</v>
          </cell>
          <cell r="F203" t="str">
            <v>m</v>
          </cell>
          <cell r="G203">
            <v>0.84</v>
          </cell>
          <cell r="I203">
            <v>287.10000000000002</v>
          </cell>
          <cell r="J203">
            <v>2685.2</v>
          </cell>
          <cell r="K203">
            <v>195.9</v>
          </cell>
        </row>
        <row r="204">
          <cell r="C204" t="str">
            <v>khoadai</v>
          </cell>
          <cell r="E204" t="str">
            <v>Khoùa ñai</v>
          </cell>
          <cell r="F204" t="str">
            <v>caùi</v>
          </cell>
          <cell r="G204">
            <v>0.11800000000000001</v>
          </cell>
        </row>
        <row r="205">
          <cell r="C205" t="str">
            <v>m25</v>
          </cell>
          <cell r="E205" t="str">
            <v>Daây ñoàng traàn tieáp ñòa 25mm2 (221kg/km)</v>
          </cell>
          <cell r="F205" t="str">
            <v>kg</v>
          </cell>
          <cell r="H205">
            <v>36300</v>
          </cell>
        </row>
        <row r="206">
          <cell r="C206" t="str">
            <v>keodaytiepdia</v>
          </cell>
          <cell r="D206" t="str">
            <v>04-7002</v>
          </cell>
          <cell r="E206" t="str">
            <v>Keùo raûi daây tieáp ñòa</v>
          </cell>
          <cell r="F206" t="str">
            <v>m</v>
          </cell>
          <cell r="I206">
            <v>3798.6</v>
          </cell>
          <cell r="J206">
            <v>438.8</v>
          </cell>
          <cell r="K206">
            <v>100.15</v>
          </cell>
        </row>
        <row r="207">
          <cell r="C207" t="str">
            <v>keprenhanh</v>
          </cell>
          <cell r="D207" t="str">
            <v>04.3107</v>
          </cell>
          <cell r="E207" t="str">
            <v>Keïp reõ nhaùnh</v>
          </cell>
          <cell r="F207" t="str">
            <v>Caùi</v>
          </cell>
          <cell r="H207">
            <v>50000</v>
          </cell>
          <cell r="I207">
            <v>756</v>
          </cell>
          <cell r="J207">
            <v>6444</v>
          </cell>
        </row>
        <row r="208">
          <cell r="C208" t="str">
            <v>dcosse50</v>
          </cell>
          <cell r="D208" t="str">
            <v>03-4002</v>
          </cell>
          <cell r="E208" t="str">
            <v>Ñaàu cosse tieát dieän 50mm2</v>
          </cell>
          <cell r="F208" t="str">
            <v>caùi</v>
          </cell>
          <cell r="H208">
            <v>12918.7</v>
          </cell>
          <cell r="J208">
            <v>592</v>
          </cell>
          <cell r="K208">
            <v>1301.8</v>
          </cell>
          <cell r="L208">
            <v>0.2</v>
          </cell>
        </row>
        <row r="209">
          <cell r="C209" t="str">
            <v>cotthep</v>
          </cell>
          <cell r="D209" t="str">
            <v>IA-1220</v>
          </cell>
          <cell r="E209" t="str">
            <v>Coát theùp caùc loaïi</v>
          </cell>
          <cell r="F209" t="str">
            <v>taán</v>
          </cell>
          <cell r="H209">
            <v>4277227</v>
          </cell>
          <cell r="J209">
            <v>147222.24799999999</v>
          </cell>
          <cell r="K209">
            <v>101671</v>
          </cell>
          <cell r="L209">
            <v>0.2</v>
          </cell>
        </row>
        <row r="210">
          <cell r="C210" t="str">
            <v>capng3x50</v>
          </cell>
          <cell r="D210" t="str">
            <v>07-3105</v>
          </cell>
          <cell r="E210" t="str">
            <v>Caùp ngaàm trung theá XLPE ruoät ñoàng 3x50mm2 ( 5,21kg/m)</v>
          </cell>
          <cell r="F210" t="str">
            <v>m</v>
          </cell>
          <cell r="G210">
            <v>12</v>
          </cell>
          <cell r="I210">
            <v>455.1</v>
          </cell>
          <cell r="J210">
            <v>671.16</v>
          </cell>
        </row>
        <row r="211">
          <cell r="C211" t="str">
            <v>capng3x95</v>
          </cell>
          <cell r="D211" t="str">
            <v>07-3106</v>
          </cell>
          <cell r="E211" t="str">
            <v>Caùp ngaàm trung theá XLPE ruoät ñoàng 3x95mm2 (7,11kg/m)</v>
          </cell>
          <cell r="F211" t="str">
            <v>m</v>
          </cell>
          <cell r="G211">
            <v>15.75</v>
          </cell>
          <cell r="I211">
            <v>531.70000000000005</v>
          </cell>
          <cell r="J211">
            <v>853.17</v>
          </cell>
        </row>
        <row r="212">
          <cell r="C212" t="str">
            <v>capng3x150</v>
          </cell>
          <cell r="D212" t="str">
            <v>07-3107</v>
          </cell>
          <cell r="E212" t="str">
            <v>Caùp ngaàm trung theá XLPE ruoät ñoàng 3x150mm2 (9,34kg/m)</v>
          </cell>
          <cell r="F212" t="str">
            <v>m</v>
          </cell>
          <cell r="G212">
            <v>17.850000000000001</v>
          </cell>
          <cell r="I212">
            <v>531.70000000000005</v>
          </cell>
          <cell r="J212">
            <v>1072.56</v>
          </cell>
        </row>
        <row r="213">
          <cell r="C213" t="str">
            <v>capng3x240</v>
          </cell>
          <cell r="D213" t="str">
            <v>07-3110</v>
          </cell>
          <cell r="E213" t="str">
            <v>Caùp ngaàm trung theá XLPE ruoät ñoàng 3x240mm2 (13,12kg/m)</v>
          </cell>
          <cell r="F213" t="str">
            <v>m</v>
          </cell>
          <cell r="G213">
            <v>21.6</v>
          </cell>
          <cell r="I213">
            <v>680.4</v>
          </cell>
          <cell r="J213">
            <v>1971.24</v>
          </cell>
        </row>
        <row r="214">
          <cell r="C214" t="str">
            <v>bonoicapng3x50</v>
          </cell>
          <cell r="D214" t="str">
            <v>07-5312</v>
          </cell>
          <cell r="E214" t="str">
            <v>Boä noái caùp ngaàm cho côõ daây 3x50mm2</v>
          </cell>
          <cell r="F214" t="str">
            <v>boä</v>
          </cell>
          <cell r="G214">
            <v>230</v>
          </cell>
          <cell r="I214">
            <v>379785</v>
          </cell>
          <cell r="J214">
            <v>262434</v>
          </cell>
        </row>
        <row r="215">
          <cell r="C215" t="str">
            <v>bonoicapng3x95</v>
          </cell>
          <cell r="D215" t="str">
            <v>07-5313</v>
          </cell>
          <cell r="E215" t="str">
            <v>Boä noái caùp ngaàm cho côõ daây 3x95mm2</v>
          </cell>
          <cell r="F215" t="str">
            <v>boä</v>
          </cell>
          <cell r="G215">
            <v>237.3</v>
          </cell>
          <cell r="I215">
            <v>470914</v>
          </cell>
          <cell r="J215">
            <v>292549</v>
          </cell>
        </row>
        <row r="216">
          <cell r="C216" t="str">
            <v>bonoicapng3x150</v>
          </cell>
          <cell r="D216" t="str">
            <v>07-5314</v>
          </cell>
          <cell r="E216" t="str">
            <v>Boä noái caùp ngaàm cho côõ daây 3x150mm2</v>
          </cell>
          <cell r="F216" t="str">
            <v>boä</v>
          </cell>
          <cell r="G216">
            <v>237.3</v>
          </cell>
          <cell r="I216">
            <v>481024</v>
          </cell>
          <cell r="J216">
            <v>322664</v>
          </cell>
        </row>
        <row r="217">
          <cell r="C217" t="str">
            <v>bonoicapng3x240</v>
          </cell>
          <cell r="D217" t="str">
            <v>07-5315</v>
          </cell>
          <cell r="E217" t="str">
            <v>Boä noái caùp ngaàm cho côõ daây 3x240mm2</v>
          </cell>
          <cell r="F217" t="str">
            <v>boä</v>
          </cell>
          <cell r="G217">
            <v>237.3</v>
          </cell>
          <cell r="I217">
            <v>595208</v>
          </cell>
          <cell r="J217">
            <v>352780</v>
          </cell>
        </row>
        <row r="218">
          <cell r="C218" t="str">
            <v>bonoicapngT3x50</v>
          </cell>
          <cell r="D218" t="str">
            <v>07-5312</v>
          </cell>
          <cell r="E218" t="str">
            <v>Boä noái caùp loaïi T cho côõ daây 3x50mm2-3x50mm2</v>
          </cell>
          <cell r="F218" t="str">
            <v>boä</v>
          </cell>
          <cell r="G218">
            <v>230</v>
          </cell>
          <cell r="I218">
            <v>379785</v>
          </cell>
          <cell r="J218">
            <v>262434</v>
          </cell>
        </row>
        <row r="219">
          <cell r="C219" t="str">
            <v>bonoicapngT3x95</v>
          </cell>
          <cell r="D219" t="str">
            <v>07-5313</v>
          </cell>
          <cell r="E219" t="str">
            <v>Boä noái caùp loaïi T cho côõ daây 3x95mm2-3x50mm2</v>
          </cell>
          <cell r="F219" t="str">
            <v>boä</v>
          </cell>
          <cell r="G219">
            <v>250</v>
          </cell>
          <cell r="I219">
            <v>470914</v>
          </cell>
          <cell r="J219">
            <v>292549</v>
          </cell>
        </row>
        <row r="220">
          <cell r="C220" t="str">
            <v>daucapng3x50</v>
          </cell>
          <cell r="D220" t="str">
            <v>07-6312</v>
          </cell>
          <cell r="E220" t="str">
            <v>Boä döøng caùp ngoaøi trôøi 3x50 mm2</v>
          </cell>
          <cell r="F220" t="str">
            <v>boä</v>
          </cell>
          <cell r="G220">
            <v>220</v>
          </cell>
          <cell r="I220">
            <v>5040</v>
          </cell>
          <cell r="J220">
            <v>38720</v>
          </cell>
        </row>
        <row r="221">
          <cell r="C221" t="str">
            <v>daucapng3x95</v>
          </cell>
          <cell r="D221" t="str">
            <v>07-6313</v>
          </cell>
          <cell r="E221" t="str">
            <v>Boä döøng caùp ngoaøi trôøiøø 3x95 mm2</v>
          </cell>
          <cell r="F221" t="str">
            <v>boä</v>
          </cell>
          <cell r="G221">
            <v>227.85</v>
          </cell>
          <cell r="I221">
            <v>5040</v>
          </cell>
          <cell r="J221">
            <v>42843</v>
          </cell>
        </row>
        <row r="222">
          <cell r="C222" t="str">
            <v>daucapng3x150</v>
          </cell>
          <cell r="D222" t="str">
            <v>07-6314</v>
          </cell>
          <cell r="E222" t="str">
            <v>Boä döøng caùp ngoaøi trôøiøø 3x150 mm2</v>
          </cell>
          <cell r="F222" t="str">
            <v>boä</v>
          </cell>
          <cell r="G222">
            <v>227.85</v>
          </cell>
          <cell r="I222">
            <v>5880</v>
          </cell>
          <cell r="J222">
            <v>47145</v>
          </cell>
        </row>
        <row r="223">
          <cell r="C223" t="str">
            <v>daucapng3x240</v>
          </cell>
          <cell r="D223" t="str">
            <v>07-6315</v>
          </cell>
          <cell r="E223" t="str">
            <v>Boä döøng caùp ngoaøi trôøiøø 3x240 mm2</v>
          </cell>
          <cell r="F223" t="str">
            <v>boä</v>
          </cell>
          <cell r="G223">
            <v>227.85</v>
          </cell>
          <cell r="I223">
            <v>5880</v>
          </cell>
          <cell r="J223">
            <v>52702</v>
          </cell>
        </row>
        <row r="224">
          <cell r="C224" t="str">
            <v>indaucapng3x240</v>
          </cell>
          <cell r="D224" t="str">
            <v>07-6315</v>
          </cell>
          <cell r="E224" t="str">
            <v>Boä döøng caùp trong nhaøø 3x240 mm2</v>
          </cell>
          <cell r="F224" t="str">
            <v>boä</v>
          </cell>
          <cell r="G224">
            <v>132.30000000000001</v>
          </cell>
          <cell r="I224">
            <v>5880</v>
          </cell>
          <cell r="J224">
            <v>52702</v>
          </cell>
        </row>
        <row r="225">
          <cell r="C225" t="str">
            <v>dauncapng3x50</v>
          </cell>
          <cell r="D225" t="str">
            <v>07-7312</v>
          </cell>
          <cell r="E225" t="str">
            <v>Boä ñaáu noái kieåu maøng phaân caùch (Screened separable) côõ daây 3x50 mm2</v>
          </cell>
          <cell r="F225" t="str">
            <v>boä</v>
          </cell>
          <cell r="G225">
            <v>180</v>
          </cell>
          <cell r="I225">
            <v>12758</v>
          </cell>
          <cell r="J225">
            <v>78694</v>
          </cell>
        </row>
        <row r="226">
          <cell r="C226" t="str">
            <v>dauncapng3x95</v>
          </cell>
          <cell r="D226" t="str">
            <v>07-7313</v>
          </cell>
          <cell r="E226" t="str">
            <v>Boä ñaáu noái kieåu maøng phaân caùch (Screened separable) côõ daây 3x95 mm2</v>
          </cell>
          <cell r="F226" t="str">
            <v>boä</v>
          </cell>
          <cell r="G226">
            <v>201.6</v>
          </cell>
          <cell r="I226">
            <v>12758</v>
          </cell>
          <cell r="J226">
            <v>87836</v>
          </cell>
        </row>
        <row r="227">
          <cell r="C227" t="str">
            <v>dauncapng3x150</v>
          </cell>
          <cell r="D227" t="str">
            <v>07-7314</v>
          </cell>
          <cell r="E227" t="str">
            <v>Boä ñaáu noái kieåu maøng phaân caùch (Screened separable) côõ daây 3x150 mm2</v>
          </cell>
          <cell r="F227" t="str">
            <v>boä</v>
          </cell>
          <cell r="G227">
            <v>337.05</v>
          </cell>
          <cell r="I227">
            <v>17010</v>
          </cell>
          <cell r="J227">
            <v>96799</v>
          </cell>
        </row>
        <row r="228">
          <cell r="C228" t="str">
            <v>dauncapng3x240</v>
          </cell>
          <cell r="D228" t="str">
            <v>07-7315</v>
          </cell>
          <cell r="E228" t="str">
            <v>Boä ñaáu noái kieåu maøng phaân caùch (Screened separable) côõ daây 3x240 mm2</v>
          </cell>
          <cell r="F228" t="str">
            <v>boä</v>
          </cell>
          <cell r="G228">
            <v>337.05</v>
          </cell>
          <cell r="I228">
            <v>17010</v>
          </cell>
          <cell r="J228">
            <v>105762</v>
          </cell>
        </row>
        <row r="229">
          <cell r="C229" t="str">
            <v>chupdaucapng3x240</v>
          </cell>
          <cell r="E229" t="str">
            <v xml:space="preserve">Chuïp ñaàu caùp ngaàm côõ 3x240mm2 </v>
          </cell>
          <cell r="F229" t="str">
            <v>boä</v>
          </cell>
          <cell r="G229">
            <v>4.83</v>
          </cell>
        </row>
        <row r="230">
          <cell r="C230" t="str">
            <v>chupdaucapng3x150</v>
          </cell>
          <cell r="E230" t="str">
            <v xml:space="preserve">Chuïp ñaàu caùp ngaàm côõ 3x150mm2 </v>
          </cell>
          <cell r="F230" t="str">
            <v>boä</v>
          </cell>
          <cell r="G230">
            <v>4.83</v>
          </cell>
        </row>
        <row r="231">
          <cell r="C231" t="str">
            <v>chupdaucapng3x95</v>
          </cell>
          <cell r="E231" t="str">
            <v xml:space="preserve">Chuïp ñaàu caùp ngaàm côõ 3x95mm2 </v>
          </cell>
          <cell r="F231" t="str">
            <v>boä</v>
          </cell>
          <cell r="G231">
            <v>4.5199999999999996</v>
          </cell>
        </row>
        <row r="232">
          <cell r="C232" t="str">
            <v>chupdaucapng3x50</v>
          </cell>
          <cell r="E232" t="str">
            <v xml:space="preserve">Chuïp ñaàu caùp ngaàm côõ 3x50mm2 </v>
          </cell>
          <cell r="F232" t="str">
            <v>boä</v>
          </cell>
          <cell r="G232">
            <v>4.5199999999999996</v>
          </cell>
        </row>
        <row r="233">
          <cell r="C233" t="str">
            <v>T50-3</v>
          </cell>
          <cell r="D233" t="str">
            <v>01-1142</v>
          </cell>
          <cell r="E233" t="str">
            <v>MBA 3 pha 22/0,4KV-50KVA</v>
          </cell>
          <cell r="F233" t="str">
            <v>maùy</v>
          </cell>
          <cell r="G233">
            <v>1296.7857142857142</v>
          </cell>
          <cell r="I233">
            <v>776207</v>
          </cell>
          <cell r="J233">
            <v>58692</v>
          </cell>
          <cell r="K233">
            <v>107252</v>
          </cell>
          <cell r="L233">
            <v>610</v>
          </cell>
        </row>
        <row r="234">
          <cell r="C234" t="str">
            <v>T100-3</v>
          </cell>
          <cell r="D234" t="str">
            <v>01-1143</v>
          </cell>
          <cell r="E234" t="str">
            <v>MBA 3 pha 22/0,4KV-100KVA</v>
          </cell>
          <cell r="F234" t="str">
            <v>maùy</v>
          </cell>
          <cell r="G234">
            <v>1706.25</v>
          </cell>
          <cell r="I234">
            <v>776829</v>
          </cell>
          <cell r="J234">
            <v>71715</v>
          </cell>
          <cell r="K234">
            <v>107252</v>
          </cell>
          <cell r="L234">
            <v>610</v>
          </cell>
        </row>
        <row r="235">
          <cell r="C235" t="str">
            <v>T100-3(22/0,4-0,2)</v>
          </cell>
          <cell r="D235" t="str">
            <v>01-1143</v>
          </cell>
          <cell r="E235" t="str">
            <v>MBA 3 pha 22/0,4-0,2KV-100KVA</v>
          </cell>
          <cell r="F235" t="str">
            <v>maùy</v>
          </cell>
          <cell r="G235">
            <v>1876.8750000000002</v>
          </cell>
          <cell r="I235">
            <v>776829</v>
          </cell>
          <cell r="J235">
            <v>71715</v>
          </cell>
          <cell r="K235">
            <v>107252</v>
          </cell>
        </row>
        <row r="236">
          <cell r="C236" t="str">
            <v>T160-3</v>
          </cell>
          <cell r="D236" t="str">
            <v>01-1144</v>
          </cell>
          <cell r="E236" t="str">
            <v>MBA 3 pha 22/0,4KV-160KVA</v>
          </cell>
          <cell r="F236" t="str">
            <v>maùy</v>
          </cell>
          <cell r="G236">
            <v>1857.45</v>
          </cell>
          <cell r="I236">
            <v>776829</v>
          </cell>
          <cell r="J236">
            <v>84063</v>
          </cell>
          <cell r="K236">
            <v>107252</v>
          </cell>
          <cell r="L236">
            <v>610</v>
          </cell>
        </row>
        <row r="237">
          <cell r="C237" t="str">
            <v>T250-3</v>
          </cell>
          <cell r="D237" t="str">
            <v>01-1145</v>
          </cell>
          <cell r="E237" t="str">
            <v>MBA 3 pha 22/0,4KV-250KVA</v>
          </cell>
          <cell r="F237" t="str">
            <v>maùy</v>
          </cell>
          <cell r="G237">
            <v>2386.65</v>
          </cell>
          <cell r="I237">
            <v>776829</v>
          </cell>
          <cell r="J237">
            <v>98270</v>
          </cell>
          <cell r="K237">
            <v>127832</v>
          </cell>
          <cell r="L237">
            <v>610</v>
          </cell>
        </row>
        <row r="238">
          <cell r="C238" t="str">
            <v>T400-3</v>
          </cell>
          <cell r="D238" t="str">
            <v>01-1146</v>
          </cell>
          <cell r="E238" t="str">
            <v>MBA 3 pha 22/0,4KV-400KVA</v>
          </cell>
          <cell r="F238" t="str">
            <v>maùy</v>
          </cell>
          <cell r="G238">
            <v>4620</v>
          </cell>
          <cell r="I238">
            <v>776829</v>
          </cell>
          <cell r="J238">
            <v>117214</v>
          </cell>
          <cell r="K238">
            <v>127832</v>
          </cell>
          <cell r="L238">
            <v>610</v>
          </cell>
        </row>
        <row r="239">
          <cell r="C239" t="str">
            <v>T400-3(22/0,4-0,2)</v>
          </cell>
          <cell r="D239" t="str">
            <v>01-1146</v>
          </cell>
          <cell r="E239" t="str">
            <v>MBA 3 pha 22/0,4-0,2KV-400KVA</v>
          </cell>
          <cell r="F239" t="str">
            <v>maùy</v>
          </cell>
          <cell r="G239">
            <v>5082</v>
          </cell>
          <cell r="I239">
            <v>776829</v>
          </cell>
          <cell r="J239">
            <v>117214</v>
          </cell>
          <cell r="K239">
            <v>127832</v>
          </cell>
          <cell r="L239">
            <v>610</v>
          </cell>
        </row>
        <row r="240">
          <cell r="C240" t="str">
            <v>T630-3</v>
          </cell>
          <cell r="D240" t="str">
            <v>01-1147</v>
          </cell>
          <cell r="E240" t="str">
            <v>MBA 3 pha 22/0,4KV-630KVA</v>
          </cell>
          <cell r="F240" t="str">
            <v>maùy</v>
          </cell>
          <cell r="G240">
            <v>5775</v>
          </cell>
          <cell r="I240">
            <v>776829</v>
          </cell>
          <cell r="J240">
            <v>136158</v>
          </cell>
          <cell r="K240">
            <v>145471</v>
          </cell>
          <cell r="L240">
            <v>610</v>
          </cell>
        </row>
        <row r="241">
          <cell r="C241" t="str">
            <v>T800-3</v>
          </cell>
          <cell r="D241" t="str">
            <v>01-1148</v>
          </cell>
          <cell r="E241" t="str">
            <v>MBA 3 pha 22/0,4KV-800KVA</v>
          </cell>
          <cell r="F241" t="str">
            <v>maùy</v>
          </cell>
          <cell r="G241">
            <v>6405</v>
          </cell>
          <cell r="I241">
            <v>776829</v>
          </cell>
          <cell r="J241">
            <v>136158</v>
          </cell>
          <cell r="K241">
            <v>145471</v>
          </cell>
          <cell r="L241">
            <v>610</v>
          </cell>
        </row>
        <row r="242">
          <cell r="C242" t="str">
            <v>T800-3hb</v>
          </cell>
          <cell r="D242" t="str">
            <v>01.1147</v>
          </cell>
          <cell r="E242" t="str">
            <v xml:space="preserve">MBA 3 pha 22/0,4KV-800KVA </v>
          </cell>
          <cell r="F242" t="str">
            <v>maùy</v>
          </cell>
          <cell r="G242">
            <v>8715</v>
          </cell>
          <cell r="I242">
            <v>776829</v>
          </cell>
          <cell r="J242">
            <v>136158</v>
          </cell>
          <cell r="K242">
            <v>145471</v>
          </cell>
          <cell r="L242">
            <v>610</v>
          </cell>
        </row>
        <row r="243">
          <cell r="C243" t="str">
            <v>T630-3hb</v>
          </cell>
          <cell r="D243" t="str">
            <v>01.1147</v>
          </cell>
          <cell r="E243" t="str">
            <v>MBA 3 pha 22/0,4KV-630KVA</v>
          </cell>
          <cell r="F243" t="str">
            <v>maùy</v>
          </cell>
          <cell r="G243">
            <v>6825</v>
          </cell>
          <cell r="I243">
            <v>776829</v>
          </cell>
          <cell r="J243">
            <v>136158</v>
          </cell>
          <cell r="K243">
            <v>145471</v>
          </cell>
          <cell r="L243">
            <v>610</v>
          </cell>
        </row>
        <row r="244">
          <cell r="C244" t="str">
            <v>T400-3hb</v>
          </cell>
          <cell r="D244" t="str">
            <v>01.1146</v>
          </cell>
          <cell r="E244" t="str">
            <v>MBA 3 pha 22/0,4KV-400KVA</v>
          </cell>
          <cell r="F244" t="str">
            <v>maùy</v>
          </cell>
          <cell r="G244">
            <v>5670</v>
          </cell>
          <cell r="I244">
            <v>776829</v>
          </cell>
          <cell r="J244">
            <v>117214</v>
          </cell>
          <cell r="K244">
            <v>127832</v>
          </cell>
          <cell r="L244">
            <v>610</v>
          </cell>
        </row>
        <row r="245">
          <cell r="C245" t="str">
            <v>T15-1</v>
          </cell>
          <cell r="D245" t="str">
            <v>01-1161</v>
          </cell>
          <cell r="E245" t="str">
            <v>MBA 1 pha 12,7/0,22-0,4KV-15KVA</v>
          </cell>
          <cell r="F245" t="str">
            <v>maùy</v>
          </cell>
          <cell r="G245">
            <v>452.25</v>
          </cell>
          <cell r="I245">
            <v>768274</v>
          </cell>
          <cell r="J245">
            <v>38564</v>
          </cell>
          <cell r="K245">
            <v>91845</v>
          </cell>
          <cell r="L245">
            <v>610</v>
          </cell>
        </row>
        <row r="246">
          <cell r="C246" t="str">
            <v>T25-1</v>
          </cell>
          <cell r="D246" t="str">
            <v>01-1161</v>
          </cell>
          <cell r="E246" t="str">
            <v>MBA 1 pha 12,7/0,22-0,4KV-25KVA</v>
          </cell>
          <cell r="F246" t="str">
            <v>maùy</v>
          </cell>
          <cell r="G246">
            <v>573.29999999999995</v>
          </cell>
          <cell r="I246">
            <v>768274</v>
          </cell>
          <cell r="J246">
            <v>38564</v>
          </cell>
          <cell r="K246">
            <v>91845</v>
          </cell>
          <cell r="L246">
            <v>610</v>
          </cell>
        </row>
        <row r="247">
          <cell r="C247" t="str">
            <v>T375-1</v>
          </cell>
          <cell r="D247" t="str">
            <v>01-1162</v>
          </cell>
          <cell r="E247" t="str">
            <v>MBA 1 pha 12,7/0,22-0,4KV-37,5KVA</v>
          </cell>
          <cell r="F247" t="str">
            <v>maùy</v>
          </cell>
          <cell r="G247">
            <v>657.09</v>
          </cell>
          <cell r="I247">
            <v>770434</v>
          </cell>
          <cell r="J247">
            <v>44484</v>
          </cell>
          <cell r="K247">
            <v>91845</v>
          </cell>
          <cell r="L247">
            <v>610</v>
          </cell>
        </row>
        <row r="248">
          <cell r="C248" t="str">
            <v>T50-1</v>
          </cell>
          <cell r="D248" t="str">
            <v>01-1162</v>
          </cell>
          <cell r="E248" t="str">
            <v>MBA 1 pha 12,7/0,22-0,4KV-50KVA</v>
          </cell>
          <cell r="F248" t="str">
            <v>maùy</v>
          </cell>
          <cell r="G248">
            <v>792.7</v>
          </cell>
          <cell r="I248">
            <v>770434</v>
          </cell>
          <cell r="J248">
            <v>44484</v>
          </cell>
          <cell r="K248">
            <v>91845</v>
          </cell>
          <cell r="L248">
            <v>610</v>
          </cell>
        </row>
        <row r="249">
          <cell r="C249" t="str">
            <v>CC3</v>
          </cell>
          <cell r="E249" t="str">
            <v>Fuse link 3A</v>
          </cell>
          <cell r="F249" t="str">
            <v>caùi</v>
          </cell>
          <cell r="G249">
            <v>1.58</v>
          </cell>
        </row>
        <row r="250">
          <cell r="C250" t="str">
            <v>CC6</v>
          </cell>
          <cell r="E250" t="str">
            <v>Fuse link 6A</v>
          </cell>
          <cell r="F250" t="str">
            <v>caùi</v>
          </cell>
          <cell r="G250">
            <v>1.68</v>
          </cell>
        </row>
        <row r="251">
          <cell r="C251" t="str">
            <v>CC10</v>
          </cell>
          <cell r="E251" t="str">
            <v>Fuse link 10A</v>
          </cell>
          <cell r="F251" t="str">
            <v>caùi</v>
          </cell>
          <cell r="G251">
            <v>1.79</v>
          </cell>
        </row>
        <row r="252">
          <cell r="C252" t="str">
            <v>CC16</v>
          </cell>
          <cell r="E252" t="str">
            <v>Fuse link 16A</v>
          </cell>
          <cell r="F252" t="str">
            <v>caùi</v>
          </cell>
          <cell r="G252">
            <v>1.89</v>
          </cell>
        </row>
        <row r="253">
          <cell r="C253" t="str">
            <v>CC20</v>
          </cell>
          <cell r="E253" t="str">
            <v>Fuse link 20A</v>
          </cell>
          <cell r="F253" t="str">
            <v>caùi</v>
          </cell>
          <cell r="G253">
            <v>1.94</v>
          </cell>
        </row>
        <row r="254">
          <cell r="C254" t="str">
            <v>CC25</v>
          </cell>
          <cell r="E254" t="str">
            <v>Fuse link 25A</v>
          </cell>
          <cell r="F254" t="str">
            <v>caùi</v>
          </cell>
          <cell r="G254">
            <v>2</v>
          </cell>
        </row>
        <row r="255">
          <cell r="C255" t="str">
            <v>CC40</v>
          </cell>
          <cell r="E255" t="str">
            <v>Fuse link 40A</v>
          </cell>
          <cell r="F255" t="str">
            <v>caùi</v>
          </cell>
          <cell r="G255">
            <v>2.21</v>
          </cell>
        </row>
        <row r="256">
          <cell r="C256" t="str">
            <v>Tuphanphoi3p-3x15</v>
          </cell>
          <cell r="D256" t="str">
            <v>05-1102</v>
          </cell>
          <cell r="E256" t="str">
            <v>Tuû phaân phoái haï theá 3 pha</v>
          </cell>
          <cell r="F256" t="str">
            <v>tuû</v>
          </cell>
          <cell r="G256">
            <v>450</v>
          </cell>
          <cell r="I256">
            <v>35673</v>
          </cell>
          <cell r="J256">
            <v>48712</v>
          </cell>
          <cell r="K256">
            <v>30633</v>
          </cell>
        </row>
        <row r="257">
          <cell r="C257" t="str">
            <v>Tuphanphoi1p-15</v>
          </cell>
          <cell r="D257" t="str">
            <v>05-1101</v>
          </cell>
          <cell r="E257" t="str">
            <v>Tuû phaân phoái haï theá 1 pha</v>
          </cell>
          <cell r="F257" t="str">
            <v>tuû</v>
          </cell>
          <cell r="G257">
            <v>350</v>
          </cell>
          <cell r="H257">
            <v>0</v>
          </cell>
          <cell r="I257">
            <v>34793</v>
          </cell>
          <cell r="J257">
            <v>42285</v>
          </cell>
          <cell r="K257">
            <v>30633</v>
          </cell>
          <cell r="L257">
            <v>0</v>
          </cell>
        </row>
        <row r="258">
          <cell r="C258" t="str">
            <v>Tuphanphoi1p-25</v>
          </cell>
          <cell r="D258" t="str">
            <v>05-1101</v>
          </cell>
          <cell r="E258" t="str">
            <v>Tuû phaân phoái haï theá 1 pha</v>
          </cell>
          <cell r="F258" t="str">
            <v>tuû</v>
          </cell>
          <cell r="G258">
            <v>350</v>
          </cell>
          <cell r="I258">
            <v>34793</v>
          </cell>
          <cell r="J258">
            <v>42285</v>
          </cell>
          <cell r="K258">
            <v>30633</v>
          </cell>
        </row>
        <row r="259">
          <cell r="C259" t="str">
            <v>Tuphanphoi1p-37,5</v>
          </cell>
          <cell r="D259" t="str">
            <v>05-1101</v>
          </cell>
          <cell r="E259" t="str">
            <v>Tuû phaân phoái haï theá 1 pha</v>
          </cell>
          <cell r="F259" t="str">
            <v>tuû</v>
          </cell>
          <cell r="G259">
            <v>350</v>
          </cell>
          <cell r="I259">
            <v>34793</v>
          </cell>
          <cell r="J259">
            <v>42285</v>
          </cell>
          <cell r="K259">
            <v>30633</v>
          </cell>
          <cell r="L259">
            <v>610</v>
          </cell>
        </row>
        <row r="260">
          <cell r="C260" t="str">
            <v>Tuphanphoi1p-75</v>
          </cell>
          <cell r="D260" t="str">
            <v>05-1101</v>
          </cell>
          <cell r="E260" t="str">
            <v xml:space="preserve">Tuû phaân phoái haï theá 1 pha </v>
          </cell>
          <cell r="F260" t="str">
            <v>tuû</v>
          </cell>
          <cell r="G260">
            <v>350</v>
          </cell>
          <cell r="I260">
            <v>34793</v>
          </cell>
          <cell r="J260">
            <v>42285</v>
          </cell>
          <cell r="K260">
            <v>30633</v>
          </cell>
          <cell r="L260">
            <v>610</v>
          </cell>
        </row>
        <row r="261">
          <cell r="C261" t="str">
            <v>Tuphanphoi1p-50</v>
          </cell>
          <cell r="D261" t="str">
            <v>05-1101</v>
          </cell>
          <cell r="E261" t="str">
            <v xml:space="preserve">Tuû phaân phoái haï theá traïm 1 pha </v>
          </cell>
          <cell r="F261" t="str">
            <v>tuû</v>
          </cell>
          <cell r="G261">
            <v>350</v>
          </cell>
          <cell r="I261">
            <v>34793</v>
          </cell>
          <cell r="J261">
            <v>42285</v>
          </cell>
          <cell r="K261">
            <v>30633</v>
          </cell>
          <cell r="L261">
            <v>610</v>
          </cell>
        </row>
        <row r="262">
          <cell r="C262" t="str">
            <v>Tuphanphoi3p</v>
          </cell>
          <cell r="D262" t="str">
            <v>05-1102</v>
          </cell>
          <cell r="E262" t="str">
            <v xml:space="preserve">Tuû phaân phoái haï theá traïm 3 pha </v>
          </cell>
          <cell r="F262" t="str">
            <v>tuû</v>
          </cell>
          <cell r="G262">
            <v>450</v>
          </cell>
          <cell r="I262">
            <v>35673</v>
          </cell>
          <cell r="J262">
            <v>48712</v>
          </cell>
          <cell r="K262">
            <v>30633</v>
          </cell>
        </row>
        <row r="263">
          <cell r="C263" t="str">
            <v>Tuphanphoi3p-50</v>
          </cell>
          <cell r="D263" t="str">
            <v>05-1102</v>
          </cell>
          <cell r="E263" t="str">
            <v xml:space="preserve">Tuû phaân phoái haï theá traïm 3 pha </v>
          </cell>
          <cell r="F263" t="str">
            <v>tuû</v>
          </cell>
          <cell r="G263">
            <v>450</v>
          </cell>
          <cell r="I263">
            <v>35673</v>
          </cell>
          <cell r="J263">
            <v>48712</v>
          </cell>
          <cell r="K263">
            <v>30633</v>
          </cell>
        </row>
        <row r="264">
          <cell r="C264" t="str">
            <v>Tuphanphoi3p-100</v>
          </cell>
          <cell r="D264" t="str">
            <v>05-1102</v>
          </cell>
          <cell r="E264" t="str">
            <v xml:space="preserve">Tuû phaân phoái haï theá traïm 3 pha </v>
          </cell>
          <cell r="F264" t="str">
            <v>tuû</v>
          </cell>
          <cell r="G264">
            <v>450</v>
          </cell>
          <cell r="I264">
            <v>35673</v>
          </cell>
          <cell r="J264">
            <v>48712</v>
          </cell>
          <cell r="K264">
            <v>30633</v>
          </cell>
          <cell r="L264">
            <v>610</v>
          </cell>
        </row>
        <row r="265">
          <cell r="C265" t="str">
            <v>Tuphanphoi3p-75</v>
          </cell>
          <cell r="D265" t="str">
            <v>05-1102</v>
          </cell>
          <cell r="E265" t="str">
            <v xml:space="preserve">Tuû phaân phoái haï theá traïm 3 pha </v>
          </cell>
          <cell r="F265" t="str">
            <v>tuû</v>
          </cell>
          <cell r="G265">
            <v>450</v>
          </cell>
          <cell r="I265">
            <v>35673</v>
          </cell>
          <cell r="J265">
            <v>48712</v>
          </cell>
          <cell r="K265">
            <v>30633</v>
          </cell>
          <cell r="L265">
            <v>610</v>
          </cell>
        </row>
        <row r="266">
          <cell r="C266" t="str">
            <v>Tuphanphoi3p-160</v>
          </cell>
          <cell r="D266" t="str">
            <v>05-1102</v>
          </cell>
          <cell r="E266" t="str">
            <v xml:space="preserve">Tuû phaân phoái haï theá traïm 3 pha </v>
          </cell>
          <cell r="F266" t="str">
            <v>tuû</v>
          </cell>
          <cell r="G266">
            <v>450</v>
          </cell>
          <cell r="I266">
            <v>35673</v>
          </cell>
          <cell r="J266">
            <v>48712</v>
          </cell>
          <cell r="K266">
            <v>30633</v>
          </cell>
          <cell r="L266">
            <v>610</v>
          </cell>
        </row>
        <row r="267">
          <cell r="C267" t="str">
            <v>Tuphanphoi3p-250</v>
          </cell>
          <cell r="D267" t="str">
            <v>05-1102</v>
          </cell>
          <cell r="E267" t="str">
            <v xml:space="preserve">Tuû phaân phoái haï theá traïm 3 pha </v>
          </cell>
          <cell r="F267" t="str">
            <v>tuû</v>
          </cell>
          <cell r="G267">
            <v>450</v>
          </cell>
          <cell r="I267">
            <v>35673</v>
          </cell>
          <cell r="J267">
            <v>48712</v>
          </cell>
          <cell r="K267">
            <v>30633</v>
          </cell>
          <cell r="L267">
            <v>610</v>
          </cell>
        </row>
        <row r="268">
          <cell r="C268" t="str">
            <v>Tuphanphoi3p-400</v>
          </cell>
          <cell r="D268" t="str">
            <v>05-1102</v>
          </cell>
          <cell r="E268" t="str">
            <v>Tuû phaân phoái haï theá traïm 3 pha</v>
          </cell>
          <cell r="F268" t="str">
            <v>tuû</v>
          </cell>
          <cell r="G268">
            <v>450</v>
          </cell>
          <cell r="I268">
            <v>35673</v>
          </cell>
          <cell r="J268">
            <v>48712</v>
          </cell>
          <cell r="K268">
            <v>30633</v>
          </cell>
          <cell r="L268">
            <v>610</v>
          </cell>
        </row>
        <row r="269">
          <cell r="C269" t="str">
            <v>Tuphanphoi3p-630</v>
          </cell>
          <cell r="D269" t="str">
            <v>05-1102</v>
          </cell>
          <cell r="E269" t="str">
            <v xml:space="preserve">Tuû phaân phoái haï theá traïm 3 pha </v>
          </cell>
          <cell r="F269" t="str">
            <v>tuû</v>
          </cell>
          <cell r="G269">
            <v>450</v>
          </cell>
          <cell r="I269">
            <v>35673</v>
          </cell>
          <cell r="J269">
            <v>48712</v>
          </cell>
          <cell r="K269">
            <v>30633</v>
          </cell>
          <cell r="L269">
            <v>610</v>
          </cell>
        </row>
        <row r="270">
          <cell r="C270" t="str">
            <v>Tuphanphoi3p-800</v>
          </cell>
          <cell r="D270" t="str">
            <v>05-1102</v>
          </cell>
          <cell r="E270" t="str">
            <v xml:space="preserve">Tuû phaân phoái haï theá traïm 3 pha </v>
          </cell>
          <cell r="F270" t="str">
            <v>tuû</v>
          </cell>
          <cell r="G270">
            <v>450</v>
          </cell>
          <cell r="I270">
            <v>35673</v>
          </cell>
          <cell r="J270">
            <v>48712</v>
          </cell>
          <cell r="K270">
            <v>30633</v>
          </cell>
          <cell r="L270">
            <v>610</v>
          </cell>
        </row>
        <row r="271">
          <cell r="C271" t="str">
            <v>CV22KV-25</v>
          </cell>
          <cell r="D271" t="str">
            <v>04-4201</v>
          </cell>
          <cell r="E271" t="str">
            <v>Caùp ñoàng boïc 22kV -25mm2</v>
          </cell>
          <cell r="F271" t="str">
            <v>m</v>
          </cell>
          <cell r="G271">
            <v>2.63</v>
          </cell>
          <cell r="I271">
            <v>958</v>
          </cell>
          <cell r="J271">
            <v>921</v>
          </cell>
        </row>
        <row r="272">
          <cell r="C272" t="str">
            <v>CV300</v>
          </cell>
          <cell r="D272" t="str">
            <v>04-4203</v>
          </cell>
          <cell r="E272" t="str">
            <v>Caùp ñoàng XLPE-300mm2</v>
          </cell>
          <cell r="F272" t="str">
            <v>m</v>
          </cell>
          <cell r="G272">
            <v>7.56</v>
          </cell>
          <cell r="I272">
            <v>975</v>
          </cell>
          <cell r="J272">
            <v>3069</v>
          </cell>
        </row>
        <row r="273">
          <cell r="C273" t="str">
            <v>CV240</v>
          </cell>
          <cell r="D273" t="str">
            <v>04-4203</v>
          </cell>
          <cell r="E273" t="str">
            <v>Caùp ñoàng XLPE-240mm2</v>
          </cell>
          <cell r="F273" t="str">
            <v>m</v>
          </cell>
          <cell r="G273">
            <v>6.09</v>
          </cell>
          <cell r="I273">
            <v>975</v>
          </cell>
          <cell r="J273">
            <v>3069</v>
          </cell>
        </row>
        <row r="274">
          <cell r="C274" t="str">
            <v>CV185</v>
          </cell>
          <cell r="D274" t="str">
            <v>04-4203</v>
          </cell>
          <cell r="E274" t="str">
            <v>Caùp ñoàng XLPE-185mm2</v>
          </cell>
          <cell r="F274" t="str">
            <v>m</v>
          </cell>
          <cell r="G274">
            <v>5.04</v>
          </cell>
          <cell r="I274">
            <v>975</v>
          </cell>
          <cell r="J274">
            <v>3069</v>
          </cell>
        </row>
        <row r="275">
          <cell r="C275" t="str">
            <v>CV100</v>
          </cell>
          <cell r="D275" t="str">
            <v>04-4202</v>
          </cell>
          <cell r="E275" t="str">
            <v>Caùp ñoàng XLPE-100mm2</v>
          </cell>
          <cell r="F275" t="str">
            <v>m</v>
          </cell>
          <cell r="G275">
            <v>2.1</v>
          </cell>
          <cell r="I275">
            <v>958</v>
          </cell>
          <cell r="J275">
            <v>2455</v>
          </cell>
        </row>
        <row r="276">
          <cell r="C276" t="str">
            <v>CV150</v>
          </cell>
          <cell r="D276" t="str">
            <v>04-4201</v>
          </cell>
          <cell r="E276" t="str">
            <v>Caùp ñoàng XLPE-150mm2</v>
          </cell>
          <cell r="F276" t="str">
            <v>m</v>
          </cell>
          <cell r="G276">
            <v>3.89</v>
          </cell>
          <cell r="I276">
            <v>958</v>
          </cell>
          <cell r="J276">
            <v>921</v>
          </cell>
        </row>
        <row r="277">
          <cell r="C277" t="str">
            <v>CV50</v>
          </cell>
          <cell r="D277" t="str">
            <v>04-4201</v>
          </cell>
          <cell r="E277" t="str">
            <v>Caùp ñoàng XLPE-50mm2</v>
          </cell>
          <cell r="F277" t="str">
            <v>m</v>
          </cell>
          <cell r="G277">
            <v>3.7</v>
          </cell>
          <cell r="I277">
            <v>958</v>
          </cell>
          <cell r="J277">
            <v>921</v>
          </cell>
        </row>
        <row r="278">
          <cell r="C278" t="str">
            <v>CV95</v>
          </cell>
          <cell r="D278" t="str">
            <v>04-4201</v>
          </cell>
          <cell r="E278" t="str">
            <v>Caùp ñoàng XLPE-95mm2</v>
          </cell>
          <cell r="F278" t="str">
            <v>m</v>
          </cell>
          <cell r="G278">
            <v>2.21</v>
          </cell>
          <cell r="I278">
            <v>958</v>
          </cell>
          <cell r="J278">
            <v>921</v>
          </cell>
        </row>
        <row r="279">
          <cell r="C279" t="str">
            <v>CV70</v>
          </cell>
          <cell r="D279" t="str">
            <v>04-4201</v>
          </cell>
          <cell r="E279" t="str">
            <v>Caùp ñoàng boïc haï theá CV-70mm2</v>
          </cell>
          <cell r="F279" t="str">
            <v>m</v>
          </cell>
          <cell r="G279">
            <v>1.89</v>
          </cell>
          <cell r="I279">
            <v>958</v>
          </cell>
          <cell r="J279">
            <v>921</v>
          </cell>
        </row>
        <row r="280">
          <cell r="C280" t="str">
            <v>collier114</v>
          </cell>
          <cell r="E280" t="str">
            <v>Coïllier baét oáng PVC O114 (saét deïp 40x4)</v>
          </cell>
          <cell r="F280" t="str">
            <v>caùi</v>
          </cell>
          <cell r="H280">
            <v>5115.8760000000002</v>
          </cell>
          <cell r="L280">
            <v>0.3</v>
          </cell>
        </row>
        <row r="281">
          <cell r="C281" t="str">
            <v>dcosse2x300</v>
          </cell>
          <cell r="D281" t="str">
            <v>03-4009</v>
          </cell>
          <cell r="E281" t="str">
            <v>Ñaàu cosse tieát dieän 2x300mm2</v>
          </cell>
          <cell r="F281" t="str">
            <v>caùi</v>
          </cell>
          <cell r="H281">
            <v>134794</v>
          </cell>
          <cell r="J281">
            <v>3315.1</v>
          </cell>
          <cell r="K281">
            <v>3644.9</v>
          </cell>
        </row>
        <row r="282">
          <cell r="C282" t="str">
            <v>dcosse3x300</v>
          </cell>
          <cell r="D282" t="str">
            <v>03-4009</v>
          </cell>
          <cell r="E282" t="str">
            <v>Ñaàu cosse tieát dieän 3x300mm2</v>
          </cell>
          <cell r="F282" t="str">
            <v>caùi</v>
          </cell>
          <cell r="H282">
            <v>148273.40000000002</v>
          </cell>
          <cell r="J282">
            <v>3315.1</v>
          </cell>
          <cell r="K282">
            <v>3644.9</v>
          </cell>
        </row>
        <row r="283">
          <cell r="C283" t="str">
            <v>dcosse300</v>
          </cell>
          <cell r="D283" t="str">
            <v>03-4009</v>
          </cell>
          <cell r="E283" t="str">
            <v>Ñaàu cosse tieát dieän 300mm2</v>
          </cell>
          <cell r="F283" t="str">
            <v>caùi</v>
          </cell>
          <cell r="H283">
            <v>122540</v>
          </cell>
          <cell r="J283">
            <v>3315.1</v>
          </cell>
          <cell r="K283">
            <v>3644.9</v>
          </cell>
          <cell r="L283">
            <v>0.2</v>
          </cell>
        </row>
        <row r="284">
          <cell r="C284" t="str">
            <v>dcosse240</v>
          </cell>
          <cell r="D284" t="str">
            <v>03-4008</v>
          </cell>
          <cell r="E284" t="str">
            <v>Ñaàu cosse tieát dieän 240mm2</v>
          </cell>
          <cell r="F284" t="str">
            <v>caùi</v>
          </cell>
          <cell r="H284">
            <v>80960</v>
          </cell>
          <cell r="J284">
            <v>2790.8</v>
          </cell>
          <cell r="K284">
            <v>1375</v>
          </cell>
          <cell r="L284">
            <v>0.2</v>
          </cell>
        </row>
        <row r="285">
          <cell r="C285" t="str">
            <v>dcosse2x240</v>
          </cell>
          <cell r="D285" t="str">
            <v>03-4008</v>
          </cell>
          <cell r="E285" t="str">
            <v>Ñaàu cosse tieát dieän 2x240mm2</v>
          </cell>
          <cell r="F285" t="str">
            <v>caùi</v>
          </cell>
          <cell r="H285">
            <v>89056</v>
          </cell>
          <cell r="J285">
            <v>2790.8</v>
          </cell>
          <cell r="K285">
            <v>1375</v>
          </cell>
          <cell r="L285">
            <v>0.2</v>
          </cell>
        </row>
        <row r="286">
          <cell r="C286" t="str">
            <v>dcosse3x240</v>
          </cell>
          <cell r="D286" t="str">
            <v>03-4008</v>
          </cell>
          <cell r="E286" t="str">
            <v>Ñaàu cosse tieát dieän 3x240mm2</v>
          </cell>
          <cell r="F286" t="str">
            <v>caùi</v>
          </cell>
          <cell r="H286">
            <v>97961.600000000006</v>
          </cell>
          <cell r="J286">
            <v>2790.8</v>
          </cell>
          <cell r="K286">
            <v>1375</v>
          </cell>
          <cell r="L286">
            <v>0.2</v>
          </cell>
        </row>
        <row r="287">
          <cell r="C287" t="str">
            <v>dcosse185</v>
          </cell>
          <cell r="D287" t="str">
            <v>03-4007</v>
          </cell>
          <cell r="E287" t="str">
            <v>Ñaàu cosse tieát dieän 185mm2</v>
          </cell>
          <cell r="F287" t="str">
            <v>caùi</v>
          </cell>
          <cell r="H287">
            <v>54016</v>
          </cell>
          <cell r="J287">
            <v>2232.6</v>
          </cell>
          <cell r="K287">
            <v>2343.1999999999998</v>
          </cell>
          <cell r="L287">
            <v>0.2</v>
          </cell>
        </row>
        <row r="288">
          <cell r="C288" t="str">
            <v>dcosse2x185</v>
          </cell>
          <cell r="D288" t="str">
            <v>03-4007</v>
          </cell>
          <cell r="E288" t="str">
            <v>Ñaàu cosse ñoàng tieát dieän 2x185mm2</v>
          </cell>
          <cell r="F288" t="str">
            <v>caùi</v>
          </cell>
          <cell r="H288">
            <v>59417.600000000006</v>
          </cell>
          <cell r="J288">
            <v>2232.6</v>
          </cell>
          <cell r="K288">
            <v>2343.1999999999998</v>
          </cell>
        </row>
        <row r="289">
          <cell r="C289" t="str">
            <v>dcosse150</v>
          </cell>
          <cell r="D289" t="str">
            <v>03-4006</v>
          </cell>
          <cell r="E289" t="str">
            <v>Ñaàu cosse tieát dieän 150mm2</v>
          </cell>
          <cell r="F289" t="str">
            <v>caùi</v>
          </cell>
          <cell r="H289">
            <v>37950</v>
          </cell>
          <cell r="J289">
            <v>1860.5</v>
          </cell>
          <cell r="K289">
            <v>2082.8000000000002</v>
          </cell>
          <cell r="L289">
            <v>0.2</v>
          </cell>
        </row>
        <row r="290">
          <cell r="C290" t="str">
            <v>dcosse100</v>
          </cell>
          <cell r="D290" t="str">
            <v>03-4005</v>
          </cell>
          <cell r="E290" t="str">
            <v>Ñaàu cosse tieát dieän 100mm2</v>
          </cell>
          <cell r="F290" t="str">
            <v>caùi</v>
          </cell>
          <cell r="H290">
            <v>19030</v>
          </cell>
          <cell r="J290">
            <v>1522.3</v>
          </cell>
          <cell r="K290">
            <v>1822.5</v>
          </cell>
          <cell r="L290">
            <v>0.2</v>
          </cell>
        </row>
        <row r="291">
          <cell r="C291" t="str">
            <v>dcosse95</v>
          </cell>
          <cell r="D291" t="str">
            <v>03-4004</v>
          </cell>
          <cell r="E291" t="str">
            <v>Ñaàu cosse tieát dieän 95mm2</v>
          </cell>
          <cell r="F291" t="str">
            <v>caùi</v>
          </cell>
          <cell r="H291">
            <v>19030</v>
          </cell>
          <cell r="J291">
            <v>1184</v>
          </cell>
          <cell r="K291">
            <v>1562.1</v>
          </cell>
          <cell r="L291">
            <v>0.2</v>
          </cell>
        </row>
        <row r="292">
          <cell r="C292" t="str">
            <v>dcosse70</v>
          </cell>
          <cell r="D292" t="str">
            <v>03-4003</v>
          </cell>
          <cell r="E292" t="str">
            <v>Ñaàu cosse tieát dieän 70mm2</v>
          </cell>
          <cell r="F292" t="str">
            <v>caùi</v>
          </cell>
          <cell r="H292">
            <v>12970</v>
          </cell>
          <cell r="J292">
            <v>930.3</v>
          </cell>
          <cell r="K292">
            <v>1562.1</v>
          </cell>
          <cell r="L292">
            <v>0.2</v>
          </cell>
        </row>
        <row r="293">
          <cell r="C293" t="str">
            <v>dcosse22</v>
          </cell>
          <cell r="D293" t="str">
            <v>03-4001</v>
          </cell>
          <cell r="E293" t="str">
            <v>Ñaàu cosse tieát dieän 25mm2</v>
          </cell>
          <cell r="F293" t="str">
            <v>caùi</v>
          </cell>
          <cell r="H293">
            <v>12540</v>
          </cell>
          <cell r="J293">
            <v>338.3</v>
          </cell>
          <cell r="K293">
            <v>1301.8</v>
          </cell>
          <cell r="L293">
            <v>0.2</v>
          </cell>
        </row>
        <row r="294">
          <cell r="C294" t="str">
            <v>dcosse Cu-AL70</v>
          </cell>
          <cell r="D294" t="str">
            <v>03.4003</v>
          </cell>
          <cell r="E294" t="str">
            <v>Ñaàu cosse Cu-AL tieát dieän 70mm2</v>
          </cell>
          <cell r="F294" t="str">
            <v>caùi</v>
          </cell>
          <cell r="H294">
            <v>14267.000000000002</v>
          </cell>
          <cell r="J294">
            <v>9303</v>
          </cell>
          <cell r="K294">
            <v>15621</v>
          </cell>
        </row>
        <row r="295">
          <cell r="C295" t="str">
            <v>dcosse Cu-AL95</v>
          </cell>
          <cell r="D295" t="str">
            <v>03.4004</v>
          </cell>
          <cell r="E295" t="str">
            <v>Ñaàu cosse Cu-AL tieát dieän 95mm2</v>
          </cell>
          <cell r="F295" t="str">
            <v>caùi</v>
          </cell>
          <cell r="H295">
            <v>20933</v>
          </cell>
          <cell r="J295">
            <v>11840</v>
          </cell>
          <cell r="K295">
            <v>15621</v>
          </cell>
        </row>
        <row r="296">
          <cell r="C296" t="str">
            <v>dcosse Cu-AL120</v>
          </cell>
          <cell r="D296" t="str">
            <v>03.4005</v>
          </cell>
          <cell r="E296" t="str">
            <v>Ñaàu cosse Cu-AL tieát dieän 120mm2</v>
          </cell>
          <cell r="F296" t="str">
            <v>caùi</v>
          </cell>
          <cell r="H296">
            <v>33033</v>
          </cell>
          <cell r="J296">
            <v>15223</v>
          </cell>
          <cell r="K296">
            <v>18225</v>
          </cell>
        </row>
        <row r="297">
          <cell r="C297" t="str">
            <v>dcosse Cu-AL150</v>
          </cell>
          <cell r="D297" t="str">
            <v>03.4006</v>
          </cell>
          <cell r="E297" t="str">
            <v>Ñaàu cosse Cu-AL tieát dieän 150mm2</v>
          </cell>
          <cell r="F297" t="str">
            <v>caùi</v>
          </cell>
          <cell r="H297">
            <v>41745</v>
          </cell>
          <cell r="J297">
            <v>18605</v>
          </cell>
          <cell r="K297">
            <v>20828</v>
          </cell>
        </row>
        <row r="298">
          <cell r="C298" t="str">
            <v>dcosse Cu-AL50</v>
          </cell>
          <cell r="D298" t="str">
            <v>03.4002</v>
          </cell>
          <cell r="E298" t="str">
            <v>Ñaàu cosse Cu-AL tieát dieän 50mm2</v>
          </cell>
          <cell r="F298" t="str">
            <v>caùi</v>
          </cell>
          <cell r="H298">
            <v>13794.000000000002</v>
          </cell>
          <cell r="J298">
            <v>5920</v>
          </cell>
          <cell r="K298">
            <v>13018</v>
          </cell>
        </row>
        <row r="299">
          <cell r="C299" t="str">
            <v>dcosse Cu-AL2x50</v>
          </cell>
          <cell r="D299" t="str">
            <v>03.4002</v>
          </cell>
          <cell r="E299" t="str">
            <v>Ñaàu cosse Cu-AL tieát dieän 2x 50mm2</v>
          </cell>
          <cell r="F299" t="str">
            <v>caùi</v>
          </cell>
          <cell r="H299">
            <v>15173.400000000003</v>
          </cell>
          <cell r="J299">
            <v>5920</v>
          </cell>
          <cell r="K299">
            <v>13018</v>
          </cell>
        </row>
        <row r="300">
          <cell r="C300" t="str">
            <v>CVV4x25</v>
          </cell>
          <cell r="D300" t="str">
            <v>06-7002</v>
          </cell>
          <cell r="E300" t="str">
            <v xml:space="preserve">Caùp ñoàng  4x25mm2 </v>
          </cell>
          <cell r="F300" t="str">
            <v>m</v>
          </cell>
          <cell r="G300">
            <v>3.6</v>
          </cell>
          <cell r="I300">
            <v>4.6989999999999998</v>
          </cell>
          <cell r="J300">
            <v>209.43700000000001</v>
          </cell>
        </row>
        <row r="301">
          <cell r="C301" t="str">
            <v>CVV4x35</v>
          </cell>
          <cell r="D301" t="str">
            <v>06-7003</v>
          </cell>
          <cell r="E301" t="str">
            <v xml:space="preserve">Caùp ñoàng boïc CVV 4x35mm2 </v>
          </cell>
          <cell r="F301" t="str">
            <v>m</v>
          </cell>
          <cell r="G301">
            <v>3.43</v>
          </cell>
          <cell r="I301">
            <v>4.6989999999999998</v>
          </cell>
          <cell r="J301">
            <v>320.30599999999998</v>
          </cell>
        </row>
        <row r="302">
          <cell r="C302" t="str">
            <v>CVV4x2,5</v>
          </cell>
          <cell r="D302" t="str">
            <v>06-7002</v>
          </cell>
          <cell r="E302" t="str">
            <v xml:space="preserve">Caùp ñoàng boïc CVV 4x2,5mm2 </v>
          </cell>
          <cell r="F302" t="str">
            <v>m</v>
          </cell>
          <cell r="H302">
            <v>9000</v>
          </cell>
          <cell r="I302">
            <v>4.6989999999999998</v>
          </cell>
          <cell r="J302">
            <v>209.43700000000001</v>
          </cell>
        </row>
        <row r="303">
          <cell r="C303" t="str">
            <v>CVV2x10</v>
          </cell>
          <cell r="D303" t="str">
            <v>06-7001</v>
          </cell>
          <cell r="E303" t="str">
            <v xml:space="preserve">Caùp ñoàng  2x10mm2 </v>
          </cell>
          <cell r="F303" t="str">
            <v>m</v>
          </cell>
          <cell r="G303">
            <v>1</v>
          </cell>
          <cell r="I303">
            <v>4.6989999999999998</v>
          </cell>
          <cell r="J303">
            <v>209.43700000000001</v>
          </cell>
        </row>
        <row r="304">
          <cell r="C304" t="str">
            <v>DRTD2</v>
          </cell>
          <cell r="D304" t="str">
            <v>03-3102</v>
          </cell>
          <cell r="E304" t="str">
            <v>Ñaøo ñaát raõnh tieáp ñòa</v>
          </cell>
          <cell r="F304" t="str">
            <v>m3</v>
          </cell>
          <cell r="J304">
            <v>14716</v>
          </cell>
        </row>
        <row r="305">
          <cell r="C305" t="str">
            <v>LRTD2</v>
          </cell>
          <cell r="D305" t="str">
            <v>03-3202</v>
          </cell>
          <cell r="E305" t="str">
            <v>Ñaép ñaát raõnh tieáp ñòa</v>
          </cell>
          <cell r="F305" t="str">
            <v>m3</v>
          </cell>
          <cell r="J305">
            <v>8682</v>
          </cell>
        </row>
        <row r="306">
          <cell r="C306" t="str">
            <v>ctreombt</v>
          </cell>
          <cell r="E306" t="str">
            <v>Caåu 5 T treo maùy bieán theá</v>
          </cell>
          <cell r="F306" t="str">
            <v>ca</v>
          </cell>
          <cell r="K306">
            <v>235051</v>
          </cell>
        </row>
        <row r="307">
          <cell r="C307" t="str">
            <v>co90</v>
          </cell>
          <cell r="D307" t="str">
            <v>ZL-1250</v>
          </cell>
          <cell r="E307" t="str">
            <v>Co 90o noái oáng PVC O 90</v>
          </cell>
          <cell r="F307" t="str">
            <v>caùi</v>
          </cell>
          <cell r="H307">
            <v>20900</v>
          </cell>
          <cell r="J307">
            <v>552</v>
          </cell>
          <cell r="L307">
            <v>0.2</v>
          </cell>
        </row>
        <row r="308">
          <cell r="C308" t="str">
            <v>PVC90</v>
          </cell>
          <cell r="D308" t="str">
            <v>Phuï luïc 1</v>
          </cell>
          <cell r="E308" t="str">
            <v xml:space="preserve">OÁng nhöïa PVC O90 </v>
          </cell>
          <cell r="F308" t="str">
            <v>m</v>
          </cell>
          <cell r="H308">
            <v>26578.79</v>
          </cell>
          <cell r="J308">
            <v>1881.8968000000002</v>
          </cell>
          <cell r="L308">
            <v>0.5</v>
          </cell>
        </row>
        <row r="309">
          <cell r="C309" t="str">
            <v>T8</v>
          </cell>
          <cell r="D309" t="str">
            <v>05-5211</v>
          </cell>
          <cell r="E309" t="str">
            <v>Coätï BTLT 8,4m ( F=300)</v>
          </cell>
          <cell r="F309" t="str">
            <v>coät</v>
          </cell>
          <cell r="G309">
            <v>52.38</v>
          </cell>
          <cell r="I309">
            <v>20790</v>
          </cell>
          <cell r="J309">
            <v>74917</v>
          </cell>
        </row>
        <row r="310">
          <cell r="C310" t="str">
            <v>kepIPC</v>
          </cell>
          <cell r="D310" t="str">
            <v>04-3107</v>
          </cell>
          <cell r="E310" t="str">
            <v>Keïp reõ nhaùnh IPC 95/35</v>
          </cell>
          <cell r="F310" t="str">
            <v>caùi</v>
          </cell>
          <cell r="G310">
            <v>2.99</v>
          </cell>
          <cell r="I310">
            <v>756</v>
          </cell>
          <cell r="J310">
            <v>6444</v>
          </cell>
          <cell r="L310">
            <v>0.2</v>
          </cell>
        </row>
        <row r="311">
          <cell r="C311" t="str">
            <v>kepIPC 50-150</v>
          </cell>
          <cell r="D311" t="str">
            <v>04.3107</v>
          </cell>
          <cell r="E311" t="str">
            <v>Keïp IPC loaïi 50-150/50-150mm2 nhoâm</v>
          </cell>
          <cell r="F311" t="str">
            <v>caùi</v>
          </cell>
          <cell r="G311">
            <v>3.14</v>
          </cell>
          <cell r="I311">
            <v>756</v>
          </cell>
          <cell r="J311">
            <v>6444</v>
          </cell>
        </row>
        <row r="312">
          <cell r="C312" t="str">
            <v>kepIPC-1</v>
          </cell>
          <cell r="D312" t="str">
            <v>04-3107</v>
          </cell>
          <cell r="E312" t="str">
            <v xml:space="preserve">Keïp reõ nhaùnh IPC </v>
          </cell>
          <cell r="F312" t="str">
            <v>caùi</v>
          </cell>
          <cell r="G312">
            <v>3.14</v>
          </cell>
          <cell r="I312">
            <v>756</v>
          </cell>
          <cell r="J312">
            <v>6444</v>
          </cell>
          <cell r="L312">
            <v>0.2</v>
          </cell>
        </row>
        <row r="313">
          <cell r="C313" t="str">
            <v>kepIPC25-150</v>
          </cell>
          <cell r="D313" t="str">
            <v>04-3107</v>
          </cell>
          <cell r="E313" t="str">
            <v>Keïp reõ nhaùnh IPC 25(35)/120(150)</v>
          </cell>
          <cell r="F313" t="str">
            <v>caùi</v>
          </cell>
          <cell r="G313">
            <v>2.99</v>
          </cell>
          <cell r="I313">
            <v>756</v>
          </cell>
          <cell r="J313">
            <v>6444</v>
          </cell>
          <cell r="L313">
            <v>0.2</v>
          </cell>
        </row>
        <row r="314">
          <cell r="C314" t="str">
            <v>kepIPC25-150</v>
          </cell>
          <cell r="D314" t="str">
            <v>04-3107</v>
          </cell>
          <cell r="E314" t="str">
            <v>Keïp reõ nhaùnh IPC 25(35)/150</v>
          </cell>
          <cell r="F314" t="str">
            <v>caùi</v>
          </cell>
          <cell r="G314">
            <v>2.99</v>
          </cell>
          <cell r="I314">
            <v>756</v>
          </cell>
          <cell r="J314">
            <v>6444</v>
          </cell>
          <cell r="L314">
            <v>0.2</v>
          </cell>
        </row>
        <row r="315">
          <cell r="C315" t="str">
            <v>abc3x150+70</v>
          </cell>
          <cell r="D315" t="str">
            <v>06-7007</v>
          </cell>
          <cell r="E315" t="str">
            <v>Caùp nhoâm haï theá ABC 3x150+1x70mm2</v>
          </cell>
          <cell r="F315" t="str">
            <v>m</v>
          </cell>
          <cell r="G315">
            <v>3.15</v>
          </cell>
          <cell r="I315">
            <v>5.7359999999999998</v>
          </cell>
          <cell r="J315">
            <v>837.57399999999996</v>
          </cell>
        </row>
        <row r="316">
          <cell r="C316" t="str">
            <v>abc3x120+70</v>
          </cell>
          <cell r="D316" t="str">
            <v>06-7007</v>
          </cell>
          <cell r="E316" t="str">
            <v>Caùp nhoâm haï theá ABC 3x120+1x70mm2</v>
          </cell>
          <cell r="F316" t="str">
            <v>m</v>
          </cell>
          <cell r="G316">
            <v>3.15</v>
          </cell>
          <cell r="I316">
            <v>5.7359999999999998</v>
          </cell>
          <cell r="J316">
            <v>837.57399999999996</v>
          </cell>
        </row>
        <row r="317">
          <cell r="C317" t="str">
            <v>abc3x95+70</v>
          </cell>
          <cell r="D317" t="str">
            <v>06-7006</v>
          </cell>
          <cell r="E317" t="str">
            <v>Caùp nhoâm haï theá ABC 3x95+1x70mm2</v>
          </cell>
          <cell r="F317" t="str">
            <v>m</v>
          </cell>
          <cell r="G317">
            <v>2.4</v>
          </cell>
          <cell r="I317">
            <v>5.7359999999999998</v>
          </cell>
          <cell r="J317">
            <v>634.43700000000001</v>
          </cell>
        </row>
        <row r="318">
          <cell r="C318" t="str">
            <v>abc3x50+50</v>
          </cell>
          <cell r="D318" t="str">
            <v>06-7004</v>
          </cell>
          <cell r="E318" t="str">
            <v>Caùp nhoâm haï theá ABC 3x50+1x50mm2</v>
          </cell>
          <cell r="F318" t="str">
            <v>m</v>
          </cell>
          <cell r="G318">
            <v>1.89</v>
          </cell>
          <cell r="I318">
            <v>5.0549999999999997</v>
          </cell>
          <cell r="J318">
            <v>387.58499999999998</v>
          </cell>
        </row>
        <row r="319">
          <cell r="C319" t="str">
            <v>abc3x50</v>
          </cell>
          <cell r="D319" t="str">
            <v>06-7004</v>
          </cell>
          <cell r="E319" t="str">
            <v>Caùp nhoâm haï theá ABC 2x50+1x50mm2</v>
          </cell>
          <cell r="F319" t="str">
            <v>m</v>
          </cell>
          <cell r="G319">
            <v>1.22</v>
          </cell>
          <cell r="I319">
            <v>5.0549999999999997</v>
          </cell>
          <cell r="J319">
            <v>387.58499999999998</v>
          </cell>
        </row>
        <row r="320">
          <cell r="C320" t="str">
            <v>SAA70</v>
          </cell>
          <cell r="D320" t="str">
            <v>04-3107</v>
          </cell>
          <cell r="E320" t="str">
            <v>Boä döøng daây 70mm2-1 keïp neo+1 boulon maét</v>
          </cell>
          <cell r="F320" t="str">
            <v>boä</v>
          </cell>
          <cell r="G320">
            <v>7.98</v>
          </cell>
          <cell r="I320">
            <v>756</v>
          </cell>
          <cell r="J320">
            <v>6444</v>
          </cell>
        </row>
        <row r="321">
          <cell r="C321" t="str">
            <v>SAA50</v>
          </cell>
          <cell r="D321" t="str">
            <v>04-3107</v>
          </cell>
          <cell r="E321" t="str">
            <v>Boä döøng daây 50mm2-1 keïp neo+1 boulon maét</v>
          </cell>
          <cell r="F321" t="str">
            <v>boä</v>
          </cell>
          <cell r="G321">
            <v>7.98</v>
          </cell>
          <cell r="I321">
            <v>756</v>
          </cell>
          <cell r="J321">
            <v>6444</v>
          </cell>
        </row>
        <row r="322">
          <cell r="C322" t="str">
            <v>SAA3x50</v>
          </cell>
          <cell r="D322" t="str">
            <v>04-3107</v>
          </cell>
          <cell r="E322" t="str">
            <v>Boä döøng daây 3x50mm2-1 keïp neo+1 boulon maét</v>
          </cell>
          <cell r="F322" t="str">
            <v>boä</v>
          </cell>
          <cell r="G322">
            <v>7.6</v>
          </cell>
          <cell r="I322">
            <v>756</v>
          </cell>
          <cell r="J322">
            <v>6444</v>
          </cell>
        </row>
        <row r="323">
          <cell r="C323" t="str">
            <v>DAA70</v>
          </cell>
          <cell r="D323" t="str">
            <v>04-3107</v>
          </cell>
          <cell r="E323" t="str">
            <v>Boä neùo daây 70mm2-2 keïp neo+1 boulon maét</v>
          </cell>
          <cell r="F323" t="str">
            <v>boä</v>
          </cell>
          <cell r="G323">
            <v>13.65</v>
          </cell>
          <cell r="I323">
            <v>756</v>
          </cell>
          <cell r="J323">
            <v>6444</v>
          </cell>
        </row>
        <row r="324">
          <cell r="C324" t="str">
            <v>DAA50</v>
          </cell>
          <cell r="D324" t="str">
            <v>04-3107</v>
          </cell>
          <cell r="E324" t="str">
            <v>Boä neùo daây 50mm2-2 keïp neo+1 boulon maét</v>
          </cell>
          <cell r="F324" t="str">
            <v>boä</v>
          </cell>
          <cell r="G324">
            <v>13.65</v>
          </cell>
          <cell r="I324">
            <v>756</v>
          </cell>
          <cell r="J324">
            <v>6444</v>
          </cell>
        </row>
        <row r="325">
          <cell r="C325" t="str">
            <v>DAA3x50</v>
          </cell>
          <cell r="D325" t="str">
            <v>04-3107</v>
          </cell>
          <cell r="E325" t="str">
            <v>Boä neùo daây 3x50mm2-2 keïp neo+1 boulon maét</v>
          </cell>
          <cell r="F325" t="str">
            <v>boä</v>
          </cell>
          <cell r="G325">
            <v>13</v>
          </cell>
          <cell r="I325">
            <v>756</v>
          </cell>
          <cell r="J325">
            <v>6444</v>
          </cell>
        </row>
        <row r="326">
          <cell r="C326" t="str">
            <v>sa70</v>
          </cell>
          <cell r="D326" t="str">
            <v>04-3107</v>
          </cell>
          <cell r="E326" t="str">
            <v>Boä treo daây 70mm2-1 keïp treo+1 giaù+1 boulon maét</v>
          </cell>
          <cell r="F326" t="str">
            <v>boä</v>
          </cell>
          <cell r="G326">
            <v>9.8699999999999992</v>
          </cell>
          <cell r="I326">
            <v>756</v>
          </cell>
          <cell r="J326">
            <v>6444</v>
          </cell>
        </row>
        <row r="327">
          <cell r="C327" t="str">
            <v>sa50</v>
          </cell>
          <cell r="D327" t="str">
            <v>04-3107</v>
          </cell>
          <cell r="E327" t="str">
            <v>Boä treo daây 50mm2-1 keïp treo+1 giaù+1 boulon maét</v>
          </cell>
          <cell r="F327" t="str">
            <v>boä</v>
          </cell>
          <cell r="G327">
            <v>9.8699999999999992</v>
          </cell>
          <cell r="I327">
            <v>756</v>
          </cell>
          <cell r="J327">
            <v>6444</v>
          </cell>
        </row>
        <row r="328">
          <cell r="C328" t="str">
            <v>sa3x50</v>
          </cell>
          <cell r="D328" t="str">
            <v>04-3107</v>
          </cell>
          <cell r="E328" t="str">
            <v>Boä treo daây 3x50mm2-1 keïp treo+1 giaù+1 boulon maét</v>
          </cell>
          <cell r="F328" t="str">
            <v>boä</v>
          </cell>
          <cell r="G328">
            <v>9.8699999999999992</v>
          </cell>
          <cell r="I328">
            <v>756</v>
          </cell>
          <cell r="J328">
            <v>6444</v>
          </cell>
        </row>
        <row r="329">
          <cell r="C329" t="str">
            <v>ibt200</v>
          </cell>
          <cell r="E329" t="str">
            <v>Ñai nhöïa loaïi 200mm (Insulated binding tie L200)</v>
          </cell>
          <cell r="F329" t="str">
            <v>caùi</v>
          </cell>
          <cell r="G329">
            <v>0.08</v>
          </cell>
        </row>
        <row r="330">
          <cell r="C330" t="str">
            <v>ec50-100</v>
          </cell>
          <cell r="E330" t="str">
            <v>Chuïp ñaàu caùp ( End cap ) ABC-50-150mm2</v>
          </cell>
          <cell r="F330" t="str">
            <v>caùi</v>
          </cell>
          <cell r="G330">
            <v>0.17</v>
          </cell>
        </row>
        <row r="331">
          <cell r="C331" t="str">
            <v>onnhom150</v>
          </cell>
          <cell r="E331" t="str">
            <v>Oáng noái caùp nhoâm ABC-  150mm2</v>
          </cell>
          <cell r="F331" t="str">
            <v>caùi</v>
          </cell>
          <cell r="G331">
            <v>3.68</v>
          </cell>
        </row>
        <row r="332">
          <cell r="C332" t="str">
            <v>onnhom120</v>
          </cell>
          <cell r="E332" t="str">
            <v>Oáng noái caùp nhoâm ABC 120mm2</v>
          </cell>
          <cell r="F332" t="str">
            <v>caùi</v>
          </cell>
          <cell r="G332">
            <v>3.47</v>
          </cell>
        </row>
        <row r="333">
          <cell r="C333" t="str">
            <v>onnhom95</v>
          </cell>
          <cell r="E333" t="str">
            <v>Oáng noái caùp nhoâm ABC  95mm2</v>
          </cell>
          <cell r="F333" t="str">
            <v>caùi</v>
          </cell>
          <cell r="G333">
            <v>3.47</v>
          </cell>
        </row>
        <row r="334">
          <cell r="C334" t="str">
            <v>onnhom50</v>
          </cell>
          <cell r="E334" t="str">
            <v>Oáng noái caùp nhoâm ABC 50mm2</v>
          </cell>
          <cell r="F334" t="str">
            <v>caùi</v>
          </cell>
          <cell r="G334">
            <v>3.57</v>
          </cell>
        </row>
        <row r="335">
          <cell r="C335" t="str">
            <v>on50-hopkimnhom</v>
          </cell>
          <cell r="E335" t="str">
            <v>Oáng noái caùp  50mm2 hôïp kim nhoâm</v>
          </cell>
          <cell r="F335" t="str">
            <v>caùi</v>
          </cell>
          <cell r="G335">
            <v>3.57</v>
          </cell>
        </row>
        <row r="336">
          <cell r="C336" t="str">
            <v>on70-hopkimnhom</v>
          </cell>
          <cell r="E336" t="str">
            <v>Oáng noái caùp  70mm2 hôïp kim nhoâm</v>
          </cell>
          <cell r="F336" t="str">
            <v>caùi</v>
          </cell>
          <cell r="G336">
            <v>3.47</v>
          </cell>
        </row>
        <row r="337">
          <cell r="C337" t="str">
            <v>hopphanphoi</v>
          </cell>
          <cell r="D337" t="str">
            <v>ZF-4140</v>
          </cell>
          <cell r="E337" t="str">
            <v xml:space="preserve">Hoäp phaân phoái </v>
          </cell>
          <cell r="F337" t="str">
            <v>hoäp</v>
          </cell>
          <cell r="G337">
            <v>32.03</v>
          </cell>
          <cell r="J337">
            <v>7080</v>
          </cell>
          <cell r="K337">
            <v>278</v>
          </cell>
        </row>
        <row r="338">
          <cell r="C338" t="str">
            <v>MC1p</v>
          </cell>
          <cell r="D338" t="str">
            <v>02.3141</v>
          </cell>
          <cell r="E338" t="str">
            <v>Maùy caét (MCB) 1 pha -30A</v>
          </cell>
          <cell r="F338" t="str">
            <v>Caùi</v>
          </cell>
          <cell r="G338">
            <v>2.94</v>
          </cell>
          <cell r="I338">
            <v>10430</v>
          </cell>
          <cell r="J338">
            <v>7672</v>
          </cell>
        </row>
        <row r="339">
          <cell r="C339" t="str">
            <v>B16350</v>
          </cell>
          <cell r="E339" t="str">
            <v>Boulon 16x350( Keå caû ñai oác + rondelle )</v>
          </cell>
          <cell r="F339" t="str">
            <v>boä</v>
          </cell>
          <cell r="H339">
            <v>8000</v>
          </cell>
          <cell r="L339">
            <v>0.55230000000000001</v>
          </cell>
        </row>
        <row r="340">
          <cell r="C340" t="str">
            <v>on10-35</v>
          </cell>
          <cell r="E340" t="str">
            <v>Oáng noái eùp boïc caùch ñieän CV-10-35mm2</v>
          </cell>
          <cell r="F340" t="str">
            <v>caùi</v>
          </cell>
          <cell r="G340">
            <v>0.53</v>
          </cell>
          <cell r="L340">
            <v>0.55230000000000001</v>
          </cell>
        </row>
        <row r="341">
          <cell r="C341" t="str">
            <v>kneo10-16</v>
          </cell>
          <cell r="D341" t="str">
            <v>04-3107</v>
          </cell>
          <cell r="E341" t="str">
            <v>Keïp neo cho nhaùnh reõ 2x10-2x16mm2</v>
          </cell>
          <cell r="F341" t="str">
            <v>caùi</v>
          </cell>
          <cell r="G341">
            <v>2.1</v>
          </cell>
          <cell r="J341">
            <v>756</v>
          </cell>
          <cell r="K341">
            <v>6444</v>
          </cell>
        </row>
        <row r="342">
          <cell r="C342" t="str">
            <v>kneo25-35</v>
          </cell>
          <cell r="D342" t="str">
            <v>04-3107</v>
          </cell>
          <cell r="E342" t="str">
            <v>Keïp neo cho nhaùnh reõ 4x25mm2</v>
          </cell>
          <cell r="F342" t="str">
            <v>caùi</v>
          </cell>
          <cell r="G342">
            <v>2.63</v>
          </cell>
          <cell r="J342">
            <v>756</v>
          </cell>
          <cell r="K342">
            <v>6444</v>
          </cell>
        </row>
        <row r="343">
          <cell r="C343" t="str">
            <v>Bmoc16300</v>
          </cell>
          <cell r="E343" t="str">
            <v xml:space="preserve">Boulon ñuoâi heo cho nhaùnh reõ treân coät </v>
          </cell>
          <cell r="F343" t="str">
            <v>boä</v>
          </cell>
          <cell r="G343">
            <v>3.47</v>
          </cell>
        </row>
        <row r="344">
          <cell r="C344" t="str">
            <v>Dk1p</v>
          </cell>
          <cell r="D344" t="str">
            <v>ZG-5530</v>
          </cell>
          <cell r="E344" t="str">
            <v>Ñieän keá 1 pha 10-30A</v>
          </cell>
          <cell r="F344" t="str">
            <v>caùi</v>
          </cell>
          <cell r="G344">
            <v>8.4</v>
          </cell>
          <cell r="J344">
            <v>4642</v>
          </cell>
        </row>
        <row r="345">
          <cell r="C345" t="str">
            <v>dk3p</v>
          </cell>
          <cell r="D345" t="str">
            <v>ZG-5540</v>
          </cell>
          <cell r="E345" t="str">
            <v>Ñieän keá 3 pha 20-60A</v>
          </cell>
          <cell r="F345" t="str">
            <v>caùi</v>
          </cell>
          <cell r="G345">
            <v>31.5</v>
          </cell>
          <cell r="J345">
            <v>5222</v>
          </cell>
        </row>
        <row r="346">
          <cell r="C346" t="str">
            <v>hopDk1p</v>
          </cell>
          <cell r="D346" t="str">
            <v>ZF-4140</v>
          </cell>
          <cell r="E346" t="str">
            <v>Hoäp ñaäy Ñieän keá 1 pha</v>
          </cell>
          <cell r="F346" t="str">
            <v>caùi</v>
          </cell>
          <cell r="G346">
            <v>5.25</v>
          </cell>
          <cell r="J346">
            <v>7080</v>
          </cell>
          <cell r="K346">
            <v>278</v>
          </cell>
        </row>
        <row r="347">
          <cell r="C347" t="str">
            <v>hopdk3p</v>
          </cell>
          <cell r="D347" t="str">
            <v>ZF-4140</v>
          </cell>
          <cell r="E347" t="str">
            <v>Hoäp ñaät Ñieän keá 3 pha</v>
          </cell>
          <cell r="F347" t="str">
            <v>caùi</v>
          </cell>
          <cell r="G347">
            <v>11.03</v>
          </cell>
          <cell r="J347">
            <v>7080</v>
          </cell>
          <cell r="K347">
            <v>278</v>
          </cell>
        </row>
        <row r="348">
          <cell r="C348" t="str">
            <v>Lapnre</v>
          </cell>
          <cell r="D348" t="str">
            <v>TT</v>
          </cell>
          <cell r="E348" t="str">
            <v>Laép nhaùnh reõ (30m)</v>
          </cell>
          <cell r="F348" t="str">
            <v>vò trí</v>
          </cell>
          <cell r="J348">
            <v>23000</v>
          </cell>
        </row>
        <row r="349">
          <cell r="E349" t="str">
            <v>PHAÀN THAÙO DÔÕ</v>
          </cell>
        </row>
        <row r="350">
          <cell r="C350" t="str">
            <v>Thaododay A-50</v>
          </cell>
          <cell r="D350" t="str">
            <v>08.08.32</v>
          </cell>
          <cell r="E350" t="str">
            <v>Thaùo dôõ daây nhoâm AV-50</v>
          </cell>
          <cell r="F350" t="str">
            <v>km</v>
          </cell>
          <cell r="J350">
            <v>270331.57169999997</v>
          </cell>
        </row>
        <row r="351">
          <cell r="C351" t="str">
            <v>Thaododay A-70</v>
          </cell>
          <cell r="D351" t="str">
            <v>08.08.33</v>
          </cell>
          <cell r="E351" t="str">
            <v>Thaùo dôõ daây nhoâm AV-70</v>
          </cell>
          <cell r="F351" t="str">
            <v>km</v>
          </cell>
          <cell r="J351">
            <v>364043.38500000001</v>
          </cell>
        </row>
        <row r="352">
          <cell r="C352" t="str">
            <v>Thaododay A-95</v>
          </cell>
          <cell r="D352" t="str">
            <v>08.08.34</v>
          </cell>
          <cell r="E352" t="str">
            <v>Thaùo dôõ daây nhoâm AV-95</v>
          </cell>
          <cell r="F352" t="str">
            <v>km</v>
          </cell>
          <cell r="J352">
            <v>549588.07799999998</v>
          </cell>
        </row>
        <row r="353">
          <cell r="C353" t="str">
            <v>ThaododayAC35</v>
          </cell>
          <cell r="D353" t="str">
            <v>08.08.14</v>
          </cell>
          <cell r="E353" t="str">
            <v>Thaùo dôõ daây nhoâm loõi theùp AC-35</v>
          </cell>
          <cell r="F353" t="str">
            <v>km</v>
          </cell>
          <cell r="J353">
            <v>258353.37000000002</v>
          </cell>
        </row>
        <row r="354">
          <cell r="C354" t="str">
            <v>ThaododayAC50</v>
          </cell>
          <cell r="D354" t="str">
            <v>08.08.15</v>
          </cell>
          <cell r="E354" t="str">
            <v>Thaùo dôõ daây nhoâm loõi theùp AC-50</v>
          </cell>
          <cell r="F354" t="str">
            <v>km</v>
          </cell>
          <cell r="J354">
            <v>339617.24820000003</v>
          </cell>
        </row>
        <row r="355">
          <cell r="C355" t="str">
            <v>ThaododayAC70</v>
          </cell>
          <cell r="D355" t="str">
            <v>08.08.16</v>
          </cell>
          <cell r="E355" t="str">
            <v>Thaùo dôõ daây nhoâm loõi theùp AC-70</v>
          </cell>
          <cell r="F355" t="str">
            <v>km</v>
          </cell>
          <cell r="J355">
            <v>453762.46440000006</v>
          </cell>
        </row>
        <row r="356">
          <cell r="C356" t="str">
            <v>ThaododayAC95</v>
          </cell>
          <cell r="D356" t="str">
            <v>08.08.17</v>
          </cell>
          <cell r="E356" t="str">
            <v>Thaùo dôõ daây nhoâm loõi theùp AC-95</v>
          </cell>
          <cell r="F356" t="str">
            <v>km</v>
          </cell>
          <cell r="J356">
            <v>618169.1544</v>
          </cell>
        </row>
        <row r="357">
          <cell r="C357" t="str">
            <v>ThaododayAC120</v>
          </cell>
          <cell r="D357" t="str">
            <v>08.08.18</v>
          </cell>
          <cell r="E357" t="str">
            <v>Thaùo dôõ daây nhoâm loõi theùp AC-120</v>
          </cell>
          <cell r="F357" t="str">
            <v>km</v>
          </cell>
          <cell r="J357">
            <v>694500.83190000011</v>
          </cell>
        </row>
        <row r="358">
          <cell r="C358" t="str">
            <v>ThaododayA170</v>
          </cell>
          <cell r="D358" t="str">
            <v>08.08.37</v>
          </cell>
          <cell r="E358" t="str">
            <v>Thaùo dôõ daây nhoâm A-170</v>
          </cell>
          <cell r="F358" t="str">
            <v>km</v>
          </cell>
          <cell r="J358">
            <v>495803.60370000004</v>
          </cell>
        </row>
        <row r="359">
          <cell r="C359" t="str">
            <v>Thao 30/10</v>
          </cell>
          <cell r="D359" t="str">
            <v>08.08.24</v>
          </cell>
          <cell r="E359" t="str">
            <v>Thaùo daây loaïi 30/10</v>
          </cell>
          <cell r="F359" t="str">
            <v>km</v>
          </cell>
          <cell r="J359">
            <v>341965.91520000005</v>
          </cell>
        </row>
        <row r="360">
          <cell r="C360" t="str">
            <v>ThaododayM11</v>
          </cell>
          <cell r="D360" t="str">
            <v>08.08.24</v>
          </cell>
          <cell r="E360" t="str">
            <v>Thaùo dôõ daây ñoàng M-11</v>
          </cell>
          <cell r="F360" t="str">
            <v>km</v>
          </cell>
          <cell r="J360">
            <v>341965.91520000005</v>
          </cell>
        </row>
        <row r="361">
          <cell r="C361" t="str">
            <v>ThaododayhtM-22</v>
          </cell>
          <cell r="D361" t="str">
            <v>08-08-21</v>
          </cell>
          <cell r="E361" t="str">
            <v>Thaùo dôõ daây ñoàng-22</v>
          </cell>
          <cell r="F361" t="str">
            <v>km</v>
          </cell>
          <cell r="J361">
            <v>351082.35239999997</v>
          </cell>
        </row>
        <row r="362">
          <cell r="C362" t="str">
            <v>ThaododayhtM-38</v>
          </cell>
          <cell r="D362" t="str">
            <v>08-08-22</v>
          </cell>
          <cell r="E362" t="str">
            <v>Thaùo dôõ daây ñoàng-38</v>
          </cell>
          <cell r="F362" t="str">
            <v>km</v>
          </cell>
          <cell r="J362">
            <v>458664.96479999996</v>
          </cell>
        </row>
        <row r="363">
          <cell r="C363" t="str">
            <v>ThaododayhtM-48</v>
          </cell>
          <cell r="D363" t="str">
            <v>08-08-22</v>
          </cell>
          <cell r="E363" t="str">
            <v>Thaùo dôõ daây ñoàng-48</v>
          </cell>
          <cell r="F363" t="str">
            <v>km</v>
          </cell>
          <cell r="J363">
            <v>458664.96479999996</v>
          </cell>
        </row>
        <row r="364">
          <cell r="C364" t="str">
            <v>ThaododayhtM-70</v>
          </cell>
          <cell r="D364" t="str">
            <v>08-08-23</v>
          </cell>
          <cell r="E364" t="str">
            <v>Thaùo dôõ daây ñoàng-70</v>
          </cell>
          <cell r="F364" t="str">
            <v>km</v>
          </cell>
          <cell r="J364">
            <v>617825.24939999997</v>
          </cell>
        </row>
        <row r="365">
          <cell r="C365" t="str">
            <v>ThaododayhtM-100</v>
          </cell>
          <cell r="D365" t="str">
            <v>08-08-24</v>
          </cell>
          <cell r="E365" t="str">
            <v>Thaùo dôõ daây ñoàng-100</v>
          </cell>
          <cell r="F365" t="str">
            <v>km</v>
          </cell>
          <cell r="J365">
            <v>841180.92</v>
          </cell>
        </row>
        <row r="366">
          <cell r="C366" t="str">
            <v>ThaododayhtABC-50</v>
          </cell>
          <cell r="D366" t="str">
            <v>08-08-22</v>
          </cell>
          <cell r="E366" t="str">
            <v>Thaùo dôõ daây ABC-50</v>
          </cell>
          <cell r="F366" t="str">
            <v>km</v>
          </cell>
          <cell r="J366">
            <v>458664.96479999996</v>
          </cell>
        </row>
        <row r="367">
          <cell r="C367" t="str">
            <v>ThaododayhtABC-70</v>
          </cell>
          <cell r="D367" t="str">
            <v>08-08-23</v>
          </cell>
          <cell r="E367" t="str">
            <v>Thaùo dôõ daây ABC-70</v>
          </cell>
          <cell r="F367" t="str">
            <v>km</v>
          </cell>
          <cell r="J367">
            <v>617825.24939999997</v>
          </cell>
        </row>
        <row r="368">
          <cell r="C368" t="str">
            <v>Thaodosudung</v>
          </cell>
          <cell r="D368" t="str">
            <v>08-03-12</v>
          </cell>
          <cell r="E368" t="str">
            <v>Thaùo dôõ söù ñöùng</v>
          </cell>
          <cell r="F368" t="str">
            <v>boä</v>
          </cell>
          <cell r="J368">
            <v>4971</v>
          </cell>
        </row>
        <row r="369">
          <cell r="C369" t="str">
            <v>Thaodosudung6kV</v>
          </cell>
          <cell r="D369" t="str">
            <v>08.03.13</v>
          </cell>
          <cell r="E369" t="str">
            <v>Thaùo dôõ söù ñöùng 6,6kV</v>
          </cell>
          <cell r="F369" t="str">
            <v>boä</v>
          </cell>
          <cell r="J369">
            <v>3214.4244000000003</v>
          </cell>
        </row>
        <row r="370">
          <cell r="C370" t="str">
            <v>Thaodosudung15-22kV</v>
          </cell>
          <cell r="D370" t="str">
            <v>08.03.14</v>
          </cell>
          <cell r="E370" t="str">
            <v>Thaùo dôõ söù ñöùng 15-22kV</v>
          </cell>
          <cell r="F370" t="str">
            <v>boä</v>
          </cell>
          <cell r="J370">
            <v>4295.6398800000006</v>
          </cell>
        </row>
        <row r="371">
          <cell r="C371" t="str">
            <v>Thaodosutreo</v>
          </cell>
          <cell r="D371" t="str">
            <v>08-04-21</v>
          </cell>
          <cell r="E371" t="str">
            <v>Thaùo dôõ söù treo</v>
          </cell>
          <cell r="F371" t="str">
            <v>chuoãi</v>
          </cell>
          <cell r="J371">
            <v>5259.9672</v>
          </cell>
        </row>
        <row r="372">
          <cell r="C372" t="str">
            <v>Thaodosutreo-bat</v>
          </cell>
          <cell r="E372" t="str">
            <v>Thaùo dôõ söù treo</v>
          </cell>
          <cell r="F372" t="str">
            <v>baùt</v>
          </cell>
          <cell r="J372">
            <v>730.55100000000004</v>
          </cell>
        </row>
        <row r="373">
          <cell r="C373" t="str">
            <v>ThaodocotBTLT</v>
          </cell>
          <cell r="D373" t="str">
            <v>09-07-11</v>
          </cell>
          <cell r="E373" t="str">
            <v>Thaùo dôõ coät BT</v>
          </cell>
          <cell r="F373" t="str">
            <v>coät</v>
          </cell>
          <cell r="J373">
            <v>45798.324000000001</v>
          </cell>
        </row>
        <row r="374">
          <cell r="C374" t="str">
            <v>Thaodocotgo</v>
          </cell>
          <cell r="D374" t="str">
            <v>09-07-1a.1</v>
          </cell>
          <cell r="E374" t="str">
            <v xml:space="preserve">Thaùo dôõ coät goã </v>
          </cell>
          <cell r="F374" t="str">
            <v>coät</v>
          </cell>
          <cell r="J374">
            <v>54125.292000000001</v>
          </cell>
        </row>
        <row r="375">
          <cell r="C375" t="str">
            <v>Thaodocotsat</v>
          </cell>
          <cell r="D375" t="str">
            <v>09-07-2a.1</v>
          </cell>
          <cell r="E375" t="str">
            <v xml:space="preserve">Thaùo dôõ truï saét </v>
          </cell>
          <cell r="F375" t="str">
            <v>coät</v>
          </cell>
          <cell r="J375">
            <v>73277.318400000004</v>
          </cell>
        </row>
        <row r="376">
          <cell r="C376" t="str">
            <v>ThaodocomoM</v>
          </cell>
          <cell r="D376" t="str">
            <v>09-07-2a.1</v>
          </cell>
          <cell r="E376" t="str">
            <v>Thaùo dôõ truï moâ M</v>
          </cell>
          <cell r="F376" t="str">
            <v>coät</v>
          </cell>
          <cell r="J376">
            <v>73277.318400000004</v>
          </cell>
        </row>
        <row r="377">
          <cell r="C377" t="str">
            <v>Thaosoc</v>
          </cell>
          <cell r="D377" t="str">
            <v>08-06-13</v>
          </cell>
          <cell r="E377" t="str">
            <v>Thaùo dôõ Ucrevis + söù oáng chæ</v>
          </cell>
          <cell r="F377" t="str">
            <v>vò trí</v>
          </cell>
          <cell r="J377">
            <v>3214.4244000000003</v>
          </cell>
        </row>
        <row r="378">
          <cell r="C378" t="str">
            <v>Thaùosukim</v>
          </cell>
          <cell r="D378" t="str">
            <v>08-06-13</v>
          </cell>
          <cell r="E378" t="str">
            <v>Thaùo dôõ söù kim</v>
          </cell>
          <cell r="F378" t="str">
            <v>vò trí</v>
          </cell>
          <cell r="J378">
            <v>3214.4244000000003</v>
          </cell>
        </row>
        <row r="379">
          <cell r="C379" t="str">
            <v>Thaodonre</v>
          </cell>
          <cell r="D379" t="str">
            <v>TT</v>
          </cell>
          <cell r="E379" t="str">
            <v>Thaùo dôõ nhaùnh reõ (30m)</v>
          </cell>
          <cell r="F379" t="str">
            <v>vò trí</v>
          </cell>
          <cell r="J379">
            <v>22000</v>
          </cell>
        </row>
        <row r="380">
          <cell r="C380" t="str">
            <v>ThaodoMBa1p</v>
          </cell>
          <cell r="D380" t="str">
            <v>01-1162</v>
          </cell>
          <cell r="E380" t="str">
            <v xml:space="preserve">Thaùo dôõ MBA 1 pha </v>
          </cell>
          <cell r="F380" t="str">
            <v>maùy</v>
          </cell>
          <cell r="J380">
            <v>44484</v>
          </cell>
          <cell r="K380">
            <v>91845</v>
          </cell>
        </row>
        <row r="381">
          <cell r="C381" t="str">
            <v>ThaodoMBa3p</v>
          </cell>
          <cell r="D381" t="str">
            <v>01-1155</v>
          </cell>
          <cell r="E381" t="str">
            <v xml:space="preserve">Thaùo dôõ MBA 3 pha </v>
          </cell>
          <cell r="F381" t="str">
            <v>maùy</v>
          </cell>
          <cell r="J381">
            <v>89982</v>
          </cell>
          <cell r="K381">
            <v>127832</v>
          </cell>
        </row>
        <row r="382">
          <cell r="C382" t="str">
            <v>bten</v>
          </cell>
          <cell r="D382" t="str">
            <v>063-181</v>
          </cell>
          <cell r="E382" t="str">
            <v xml:space="preserve">Baûng teân </v>
          </cell>
          <cell r="F382" t="str">
            <v>caùi</v>
          </cell>
          <cell r="H382">
            <v>10000</v>
          </cell>
          <cell r="J382">
            <v>2064</v>
          </cell>
        </row>
        <row r="383">
          <cell r="C383" t="str">
            <v>Thaorack</v>
          </cell>
          <cell r="D383" t="str">
            <v>09-05-02</v>
          </cell>
          <cell r="E383" t="str">
            <v>Thaùo rack caùc loaïi</v>
          </cell>
          <cell r="F383" t="str">
            <v>caùi</v>
          </cell>
          <cell r="J383">
            <v>19640</v>
          </cell>
        </row>
        <row r="384">
          <cell r="C384" t="str">
            <v>Thaoticoude</v>
          </cell>
          <cell r="D384" t="str">
            <v>09-05-02</v>
          </cell>
          <cell r="E384" t="str">
            <v>Thaùo Ticoude</v>
          </cell>
          <cell r="F384" t="str">
            <v>caùi</v>
          </cell>
          <cell r="J384">
            <v>19640</v>
          </cell>
        </row>
        <row r="385">
          <cell r="C385" t="str">
            <v>thaocongto_1p</v>
          </cell>
          <cell r="D385" t="str">
            <v>CAI</v>
          </cell>
          <cell r="E385" t="str">
            <v>Thaùo coâng tô moät pha</v>
          </cell>
          <cell r="F385" t="str">
            <v>caùi</v>
          </cell>
          <cell r="J385">
            <v>4642</v>
          </cell>
        </row>
        <row r="386">
          <cell r="C386" t="str">
            <v>thaocongto_3p</v>
          </cell>
          <cell r="D386" t="str">
            <v>CAI</v>
          </cell>
          <cell r="E386" t="str">
            <v>Thaùo coâng tô 3 pha</v>
          </cell>
          <cell r="F386" t="str">
            <v>caùi</v>
          </cell>
          <cell r="J386">
            <v>5222</v>
          </cell>
        </row>
        <row r="387">
          <cell r="C387" t="str">
            <v>thaodayvaocongto</v>
          </cell>
          <cell r="D387" t="str">
            <v>CAI</v>
          </cell>
          <cell r="E387" t="str">
            <v>Thaùo daây vaøo coâng tô caùc loaïi</v>
          </cell>
          <cell r="F387" t="str">
            <v>m</v>
          </cell>
          <cell r="J387">
            <v>258.35337000000004</v>
          </cell>
        </row>
        <row r="388">
          <cell r="C388" t="str">
            <v>thaodoMBA10</v>
          </cell>
          <cell r="D388" t="str">
            <v>01.1161</v>
          </cell>
          <cell r="E388" t="str">
            <v>Thaùo MBA 10kVA</v>
          </cell>
          <cell r="F388" t="str">
            <v>caùi</v>
          </cell>
          <cell r="J388">
            <v>38564</v>
          </cell>
          <cell r="K388">
            <v>91845</v>
          </cell>
        </row>
        <row r="389">
          <cell r="C389" t="str">
            <v>thaodoMBA15</v>
          </cell>
          <cell r="D389" t="str">
            <v>01.1161</v>
          </cell>
          <cell r="E389" t="str">
            <v>Thaùo MBA 15kVA</v>
          </cell>
          <cell r="F389" t="str">
            <v>caùi</v>
          </cell>
          <cell r="J389">
            <v>38564</v>
          </cell>
          <cell r="K389">
            <v>91845</v>
          </cell>
        </row>
        <row r="390">
          <cell r="C390" t="str">
            <v>thaodoMBA20</v>
          </cell>
          <cell r="D390" t="str">
            <v>01.1161</v>
          </cell>
          <cell r="E390" t="str">
            <v>Thaùo MBA 20kVA</v>
          </cell>
          <cell r="F390" t="str">
            <v>caùi</v>
          </cell>
          <cell r="J390">
            <v>38564</v>
          </cell>
          <cell r="K390">
            <v>91845</v>
          </cell>
        </row>
        <row r="391">
          <cell r="C391" t="str">
            <v>thaodoMBA25</v>
          </cell>
          <cell r="D391" t="str">
            <v>01.1161</v>
          </cell>
          <cell r="E391" t="str">
            <v>Thaùo MBA 25kVA</v>
          </cell>
          <cell r="F391" t="str">
            <v>caùi</v>
          </cell>
          <cell r="J391">
            <v>38564</v>
          </cell>
          <cell r="K391">
            <v>91845</v>
          </cell>
        </row>
        <row r="392">
          <cell r="C392" t="str">
            <v>thaodoMBA30</v>
          </cell>
          <cell r="D392" t="str">
            <v>01.1161</v>
          </cell>
          <cell r="E392" t="str">
            <v>Thaùo MBA 30kVA</v>
          </cell>
          <cell r="F392" t="str">
            <v>caùi</v>
          </cell>
          <cell r="J392">
            <v>38564</v>
          </cell>
          <cell r="K392">
            <v>91845</v>
          </cell>
        </row>
        <row r="393">
          <cell r="C393" t="str">
            <v>thaodoMBA37,5</v>
          </cell>
          <cell r="D393" t="str">
            <v>01.1162</v>
          </cell>
          <cell r="E393" t="str">
            <v>Thaùo MBA 37,5kVA</v>
          </cell>
          <cell r="F393" t="str">
            <v>caùi</v>
          </cell>
          <cell r="J393">
            <v>44484</v>
          </cell>
          <cell r="K393">
            <v>91845</v>
          </cell>
        </row>
        <row r="394">
          <cell r="C394" t="str">
            <v>thaodoMBA50</v>
          </cell>
          <cell r="D394" t="str">
            <v>01.1152</v>
          </cell>
          <cell r="E394" t="str">
            <v>Thaùo MBA 50kVA</v>
          </cell>
          <cell r="F394" t="str">
            <v>caùi</v>
          </cell>
          <cell r="J394">
            <v>53279</v>
          </cell>
          <cell r="K394">
            <v>107252</v>
          </cell>
        </row>
        <row r="395">
          <cell r="C395" t="str">
            <v>thaodoMBA75</v>
          </cell>
          <cell r="D395" t="str">
            <v>01.1153</v>
          </cell>
          <cell r="E395" t="str">
            <v>Thaùo MBA 75kVA</v>
          </cell>
          <cell r="F395" t="str">
            <v>caùi</v>
          </cell>
          <cell r="J395">
            <v>65119</v>
          </cell>
          <cell r="K395">
            <v>107252</v>
          </cell>
        </row>
        <row r="396">
          <cell r="C396" t="str">
            <v>thaodoMBA80</v>
          </cell>
          <cell r="D396" t="str">
            <v>01.1153</v>
          </cell>
          <cell r="E396" t="str">
            <v>Thaùo MBA 80kVA</v>
          </cell>
          <cell r="F396" t="str">
            <v>caùi</v>
          </cell>
          <cell r="J396">
            <v>65119</v>
          </cell>
          <cell r="K396">
            <v>107252</v>
          </cell>
        </row>
        <row r="397">
          <cell r="C397" t="str">
            <v>thaodoMBA100</v>
          </cell>
          <cell r="D397" t="str">
            <v>01.1153</v>
          </cell>
          <cell r="E397" t="str">
            <v>Thaùo MBA 100kVA</v>
          </cell>
          <cell r="F397" t="str">
            <v>caùi</v>
          </cell>
          <cell r="J397">
            <v>65119</v>
          </cell>
          <cell r="K397">
            <v>107252</v>
          </cell>
        </row>
        <row r="398">
          <cell r="C398" t="str">
            <v>thaodoMBA125</v>
          </cell>
          <cell r="D398" t="str">
            <v>01.1154</v>
          </cell>
          <cell r="E398" t="str">
            <v>Thaùo MBA 125kVA</v>
          </cell>
          <cell r="F398" t="str">
            <v>caùi</v>
          </cell>
          <cell r="J398">
            <v>76959</v>
          </cell>
          <cell r="K398">
            <v>107252</v>
          </cell>
        </row>
        <row r="399">
          <cell r="C399" t="str">
            <v>thaodoMBA160</v>
          </cell>
          <cell r="D399" t="str">
            <v>01.1154</v>
          </cell>
          <cell r="E399" t="str">
            <v>Thaùo MBA 160kVA</v>
          </cell>
          <cell r="F399" t="str">
            <v>caùi</v>
          </cell>
          <cell r="J399">
            <v>76959</v>
          </cell>
          <cell r="K399">
            <v>107252</v>
          </cell>
        </row>
        <row r="400">
          <cell r="C400" t="str">
            <v>thaodoMBA180</v>
          </cell>
          <cell r="D400" t="str">
            <v>01.1154</v>
          </cell>
          <cell r="E400" t="str">
            <v>Thaùo MBA 180kVA</v>
          </cell>
          <cell r="F400" t="str">
            <v>caùi</v>
          </cell>
          <cell r="J400">
            <v>76959</v>
          </cell>
          <cell r="K400">
            <v>107252</v>
          </cell>
        </row>
        <row r="401">
          <cell r="C401" t="str">
            <v>thaodoMBA200</v>
          </cell>
          <cell r="D401" t="str">
            <v>01.1155</v>
          </cell>
          <cell r="E401" t="str">
            <v>Thaùo MBA 200kVA</v>
          </cell>
          <cell r="F401" t="str">
            <v>caùi</v>
          </cell>
          <cell r="J401">
            <v>89982</v>
          </cell>
          <cell r="K401">
            <v>127832</v>
          </cell>
        </row>
        <row r="402">
          <cell r="C402" t="str">
            <v>thaodoMBA250</v>
          </cell>
          <cell r="D402" t="str">
            <v>01.1155</v>
          </cell>
          <cell r="E402" t="str">
            <v>Thaùo MBA 250kVA</v>
          </cell>
          <cell r="F402" t="str">
            <v>caùi</v>
          </cell>
          <cell r="J402">
            <v>89982</v>
          </cell>
          <cell r="K402">
            <v>127832</v>
          </cell>
        </row>
        <row r="403">
          <cell r="C403" t="str">
            <v>thaodoMBA300</v>
          </cell>
          <cell r="D403" t="str">
            <v>01.1155</v>
          </cell>
          <cell r="E403" t="str">
            <v>Thaùo MBA 300kVA</v>
          </cell>
          <cell r="F403" t="str">
            <v>caùi</v>
          </cell>
          <cell r="J403">
            <v>89982</v>
          </cell>
          <cell r="K403">
            <v>127832</v>
          </cell>
        </row>
        <row r="404">
          <cell r="C404" t="str">
            <v>thaodoMBA315</v>
          </cell>
          <cell r="D404" t="str">
            <v>01.1155</v>
          </cell>
          <cell r="E404" t="str">
            <v>Thaùo MBA 315kVA</v>
          </cell>
          <cell r="F404" t="str">
            <v>caùi</v>
          </cell>
          <cell r="J404">
            <v>89982</v>
          </cell>
          <cell r="K404">
            <v>127832</v>
          </cell>
        </row>
        <row r="405">
          <cell r="C405" t="str">
            <v>thaodoMBA320</v>
          </cell>
          <cell r="D405" t="str">
            <v>01.1155</v>
          </cell>
          <cell r="E405" t="str">
            <v>Thaùo MBA 320kVA</v>
          </cell>
          <cell r="F405" t="str">
            <v>caùi</v>
          </cell>
          <cell r="J405">
            <v>89982</v>
          </cell>
          <cell r="K405">
            <v>127832</v>
          </cell>
        </row>
        <row r="406">
          <cell r="C406" t="str">
            <v>thaodoMBA400</v>
          </cell>
          <cell r="D406" t="str">
            <v>01.1156</v>
          </cell>
          <cell r="E406" t="str">
            <v>Thaùo MBA 400kVA</v>
          </cell>
          <cell r="F406" t="str">
            <v>caùi</v>
          </cell>
          <cell r="J406">
            <v>106558</v>
          </cell>
          <cell r="K406">
            <v>127832</v>
          </cell>
        </row>
        <row r="407">
          <cell r="C407" t="str">
            <v>thaodoMBA500</v>
          </cell>
          <cell r="D407" t="str">
            <v>01.1156</v>
          </cell>
          <cell r="E407" t="str">
            <v>Thaùo MBA 500kVA</v>
          </cell>
          <cell r="F407" t="str">
            <v>caùi</v>
          </cell>
          <cell r="J407">
            <v>106558</v>
          </cell>
          <cell r="K407">
            <v>127832</v>
          </cell>
        </row>
        <row r="408">
          <cell r="C408" t="str">
            <v>thaodoMBA560</v>
          </cell>
          <cell r="D408" t="str">
            <v>01.1156</v>
          </cell>
          <cell r="E408" t="str">
            <v>Thaùo MBA 560kVA</v>
          </cell>
          <cell r="F408" t="str">
            <v>caùi</v>
          </cell>
          <cell r="J408">
            <v>106558</v>
          </cell>
          <cell r="K408">
            <v>127832</v>
          </cell>
        </row>
        <row r="409">
          <cell r="C409" t="str">
            <v>thaodoMBA630</v>
          </cell>
          <cell r="D409" t="str">
            <v>01.1157</v>
          </cell>
          <cell r="E409" t="str">
            <v>Thaùo MBA 630kVA</v>
          </cell>
          <cell r="F409" t="str">
            <v>caùi</v>
          </cell>
          <cell r="J409">
            <v>124318</v>
          </cell>
          <cell r="K409">
            <v>145471</v>
          </cell>
        </row>
        <row r="410">
          <cell r="C410" t="str">
            <v>thaodoMBA750</v>
          </cell>
          <cell r="D410" t="str">
            <v>01.1157</v>
          </cell>
          <cell r="E410" t="str">
            <v>Thaùo MBA 750kVA</v>
          </cell>
          <cell r="F410" t="str">
            <v>caùi</v>
          </cell>
          <cell r="J410">
            <v>124318</v>
          </cell>
          <cell r="K410">
            <v>145471</v>
          </cell>
        </row>
        <row r="411">
          <cell r="C411" t="str">
            <v>thaodoMBA1000</v>
          </cell>
          <cell r="D411" t="str">
            <v>01.1157</v>
          </cell>
          <cell r="E411" t="str">
            <v>Thaùo MBA 1000kVA</v>
          </cell>
          <cell r="F411" t="str">
            <v>caùi</v>
          </cell>
          <cell r="J411">
            <v>124318</v>
          </cell>
          <cell r="K411">
            <v>145471</v>
          </cell>
        </row>
        <row r="412">
          <cell r="C412" t="str">
            <v>Thaodoxa</v>
          </cell>
          <cell r="D412" t="str">
            <v>09-05-22</v>
          </cell>
          <cell r="E412" t="str">
            <v xml:space="preserve">Thaùo dôõ xaø caùc loaïi </v>
          </cell>
          <cell r="F412" t="str">
            <v>boä</v>
          </cell>
          <cell r="J412">
            <v>26544.6875</v>
          </cell>
        </row>
        <row r="413">
          <cell r="C413" t="str">
            <v>Thaododaytt</v>
          </cell>
          <cell r="D413" t="str">
            <v>08-08-13</v>
          </cell>
          <cell r="E413" t="str">
            <v>Thaùo dôõ daây trung theá caùc loaïi</v>
          </cell>
          <cell r="F413" t="str">
            <v>km</v>
          </cell>
          <cell r="J413">
            <v>285790</v>
          </cell>
          <cell r="L413">
            <v>14792.443064182195</v>
          </cell>
        </row>
        <row r="414">
          <cell r="C414" t="str">
            <v>ThaodohopDk1p</v>
          </cell>
          <cell r="D414" t="str">
            <v>ZF-4140</v>
          </cell>
          <cell r="E414" t="str">
            <v>Thaùo dôõ thuøng ñieän keá 1 pha</v>
          </cell>
          <cell r="F414" t="str">
            <v>caùi</v>
          </cell>
          <cell r="J414">
            <v>7080</v>
          </cell>
        </row>
        <row r="415">
          <cell r="C415" t="str">
            <v>Thaodohopdk3p</v>
          </cell>
          <cell r="D415" t="str">
            <v>ZF-4140</v>
          </cell>
          <cell r="E415" t="str">
            <v>Thaùo dôõ thuøng ñieän keá 3 pha</v>
          </cell>
          <cell r="F415" t="str">
            <v>caùi</v>
          </cell>
          <cell r="J415">
            <v>7080</v>
          </cell>
        </row>
        <row r="416">
          <cell r="C416" t="str">
            <v>Thaodonre</v>
          </cell>
          <cell r="D416" t="str">
            <v>TT</v>
          </cell>
          <cell r="E416" t="str">
            <v>Thaùo dôõ nhaùnh reõ (30m)</v>
          </cell>
          <cell r="F416" t="str">
            <v>vò trí</v>
          </cell>
          <cell r="J416">
            <v>22000</v>
          </cell>
        </row>
        <row r="417">
          <cell r="C417" t="str">
            <v>thaoT100-3</v>
          </cell>
          <cell r="D417" t="str">
            <v>01-1143</v>
          </cell>
          <cell r="E417" t="str">
            <v xml:space="preserve">Thaùo dôõ MBA cuõ </v>
          </cell>
          <cell r="F417" t="str">
            <v>maùy</v>
          </cell>
          <cell r="J417">
            <v>71715</v>
          </cell>
          <cell r="K417">
            <v>107252</v>
          </cell>
          <cell r="L417">
            <v>610</v>
          </cell>
        </row>
        <row r="418">
          <cell r="C418" t="str">
            <v>thaot160-3</v>
          </cell>
          <cell r="D418" t="str">
            <v>01-1144</v>
          </cell>
          <cell r="E418" t="str">
            <v xml:space="preserve">Thaùo dôõ MBA cuõ </v>
          </cell>
          <cell r="F418" t="str">
            <v>maùy</v>
          </cell>
          <cell r="J418">
            <v>84063</v>
          </cell>
          <cell r="K418">
            <v>107252</v>
          </cell>
          <cell r="L418">
            <v>610</v>
          </cell>
        </row>
        <row r="419">
          <cell r="C419" t="str">
            <v>thaot250-3</v>
          </cell>
          <cell r="D419" t="str">
            <v>01-1145</v>
          </cell>
          <cell r="E419" t="str">
            <v xml:space="preserve">Thaùo dôõ MBA cuõ </v>
          </cell>
          <cell r="F419" t="str">
            <v>maùy</v>
          </cell>
          <cell r="J419">
            <v>98270</v>
          </cell>
          <cell r="K419">
            <v>127832</v>
          </cell>
          <cell r="L419">
            <v>610</v>
          </cell>
        </row>
        <row r="420">
          <cell r="C420" t="str">
            <v>thaot400-3</v>
          </cell>
          <cell r="D420" t="str">
            <v>01-1146</v>
          </cell>
          <cell r="E420" t="str">
            <v xml:space="preserve">Thaùo dôõ MBA cuõ </v>
          </cell>
          <cell r="F420" t="str">
            <v>maùy</v>
          </cell>
          <cell r="J420">
            <v>117214</v>
          </cell>
          <cell r="K420">
            <v>127832</v>
          </cell>
          <cell r="L420">
            <v>610</v>
          </cell>
        </row>
        <row r="421">
          <cell r="C421" t="str">
            <v>thaot630-3</v>
          </cell>
          <cell r="D421" t="str">
            <v>01-1147</v>
          </cell>
          <cell r="E421" t="str">
            <v xml:space="preserve">Thaùo dôõ MBA cuõ </v>
          </cell>
          <cell r="F421" t="str">
            <v>maùy</v>
          </cell>
          <cell r="J421">
            <v>136158</v>
          </cell>
          <cell r="K421">
            <v>145471</v>
          </cell>
          <cell r="L421">
            <v>610</v>
          </cell>
        </row>
        <row r="422">
          <cell r="C422" t="str">
            <v>thaot800-3</v>
          </cell>
          <cell r="D422" t="str">
            <v>01-1148</v>
          </cell>
          <cell r="E422" t="str">
            <v xml:space="preserve">Thaùo dôõ MBA cuõ </v>
          </cell>
          <cell r="F422" t="str">
            <v>maùy</v>
          </cell>
          <cell r="J422">
            <v>136158</v>
          </cell>
          <cell r="K422">
            <v>145471</v>
          </cell>
          <cell r="L422">
            <v>610</v>
          </cell>
        </row>
        <row r="423">
          <cell r="C423" t="str">
            <v>thaoT15-1</v>
          </cell>
          <cell r="D423" t="str">
            <v>01-1161</v>
          </cell>
          <cell r="E423" t="str">
            <v xml:space="preserve">Thaùo dôõ MBA cuõ </v>
          </cell>
          <cell r="F423" t="str">
            <v>maùy</v>
          </cell>
          <cell r="J423">
            <v>38564</v>
          </cell>
          <cell r="K423">
            <v>91845</v>
          </cell>
          <cell r="L423">
            <v>610</v>
          </cell>
        </row>
        <row r="424">
          <cell r="C424" t="str">
            <v>thaoT25-1</v>
          </cell>
          <cell r="D424" t="str">
            <v>01-1161</v>
          </cell>
          <cell r="E424" t="str">
            <v xml:space="preserve">Thaùo dôõ MBA cuõ </v>
          </cell>
          <cell r="F424" t="str">
            <v>maùy</v>
          </cell>
          <cell r="J424">
            <v>38564</v>
          </cell>
          <cell r="K424">
            <v>91845</v>
          </cell>
          <cell r="L424">
            <v>610</v>
          </cell>
        </row>
        <row r="425">
          <cell r="C425" t="str">
            <v>thaoT375-1</v>
          </cell>
          <cell r="D425" t="str">
            <v>01-1162</v>
          </cell>
          <cell r="E425" t="str">
            <v xml:space="preserve">Thaùo dôõ MBA cuõ </v>
          </cell>
          <cell r="F425" t="str">
            <v>maùy</v>
          </cell>
          <cell r="J425">
            <v>44484</v>
          </cell>
          <cell r="K425">
            <v>91845</v>
          </cell>
          <cell r="L425">
            <v>610</v>
          </cell>
        </row>
        <row r="426">
          <cell r="C426" t="str">
            <v>thaoT50-1</v>
          </cell>
          <cell r="D426" t="str">
            <v>01-1162</v>
          </cell>
          <cell r="E426" t="str">
            <v xml:space="preserve">Thaùo dôõ MBA cuõ </v>
          </cell>
          <cell r="F426" t="str">
            <v>maùy</v>
          </cell>
          <cell r="J426">
            <v>44484</v>
          </cell>
          <cell r="K426">
            <v>91845</v>
          </cell>
          <cell r="L426">
            <v>610</v>
          </cell>
        </row>
        <row r="427">
          <cell r="C427" t="str">
            <v>thaodnht</v>
          </cell>
          <cell r="D427" t="str">
            <v>TT</v>
          </cell>
          <cell r="E427" t="str">
            <v>Thaùo dôõ ñaáu noái phía haï theá</v>
          </cell>
          <cell r="F427" t="str">
            <v>boä</v>
          </cell>
          <cell r="J427">
            <v>100000</v>
          </cell>
          <cell r="L427">
            <v>610</v>
          </cell>
        </row>
        <row r="428">
          <cell r="C428" t="str">
            <v>thaoFCO</v>
          </cell>
          <cell r="D428" t="str">
            <v>02-3154</v>
          </cell>
          <cell r="E428" t="str">
            <v>Thaùo dôõ FCO cuõ</v>
          </cell>
          <cell r="F428" t="str">
            <v>caùi</v>
          </cell>
          <cell r="J428">
            <v>27619</v>
          </cell>
          <cell r="L428">
            <v>8</v>
          </cell>
        </row>
        <row r="429">
          <cell r="C429" t="str">
            <v>thaoLA21</v>
          </cell>
          <cell r="D429" t="str">
            <v>02-5115</v>
          </cell>
          <cell r="E429" t="str">
            <v>Thaùo ñôõ LA cuõ</v>
          </cell>
          <cell r="F429" t="str">
            <v>caùi</v>
          </cell>
          <cell r="J429">
            <v>11508</v>
          </cell>
          <cell r="L429">
            <v>5</v>
          </cell>
        </row>
        <row r="430">
          <cell r="C430" t="str">
            <v>Thaotu</v>
          </cell>
          <cell r="D430" t="str">
            <v>02.8505</v>
          </cell>
          <cell r="E430" t="str">
            <v>Thaùo tuï buø</v>
          </cell>
          <cell r="F430" t="str">
            <v>kVAr</v>
          </cell>
          <cell r="I430">
            <v>375.4</v>
          </cell>
          <cell r="J430">
            <v>2384.9</v>
          </cell>
          <cell r="K430">
            <v>2939.9</v>
          </cell>
        </row>
        <row r="431">
          <cell r="C431" t="str">
            <v>ThaoDS</v>
          </cell>
          <cell r="D431" t="str">
            <v>02.3114a</v>
          </cell>
          <cell r="E431" t="str">
            <v>Thaùo DS</v>
          </cell>
          <cell r="F431" t="str">
            <v>caùi</v>
          </cell>
          <cell r="J431">
            <v>38564</v>
          </cell>
          <cell r="K431">
            <v>60141</v>
          </cell>
        </row>
        <row r="432">
          <cell r="C432" t="str">
            <v>ThaoLBFCO</v>
          </cell>
          <cell r="D432" t="str">
            <v>02.3154</v>
          </cell>
          <cell r="E432" t="str">
            <v>Thaùo LBFCO</v>
          </cell>
          <cell r="F432" t="str">
            <v>caùi</v>
          </cell>
          <cell r="J432">
            <v>27619</v>
          </cell>
        </row>
        <row r="433">
          <cell r="C433" t="str">
            <v>ThaoLBS</v>
          </cell>
          <cell r="D433" t="str">
            <v>02.3114a</v>
          </cell>
          <cell r="E433" t="str">
            <v>Thaùo LBS</v>
          </cell>
          <cell r="F433" t="str">
            <v>caùi</v>
          </cell>
          <cell r="J433">
            <v>27619</v>
          </cell>
        </row>
        <row r="434">
          <cell r="C434" t="str">
            <v>ThaoLTD</v>
          </cell>
          <cell r="D434" t="str">
            <v>02.3114a</v>
          </cell>
          <cell r="E434" t="str">
            <v>Thaùo LTD</v>
          </cell>
          <cell r="F434" t="str">
            <v>caùi</v>
          </cell>
          <cell r="J434">
            <v>27619</v>
          </cell>
        </row>
        <row r="435">
          <cell r="C435" t="str">
            <v>Thaorecloser</v>
          </cell>
          <cell r="D435" t="str">
            <v>02.3114a</v>
          </cell>
          <cell r="E435" t="str">
            <v>Thaùo recloser</v>
          </cell>
          <cell r="F435" t="str">
            <v>caùi</v>
          </cell>
          <cell r="J435">
            <v>27619</v>
          </cell>
        </row>
        <row r="436">
          <cell r="C436" t="str">
            <v>ThaoTI100HT</v>
          </cell>
          <cell r="D436" t="str">
            <v>010-505</v>
          </cell>
          <cell r="E436" t="str">
            <v>Thaùo bieán doøng 600V TI-100/5A</v>
          </cell>
          <cell r="F436" t="str">
            <v>caùi</v>
          </cell>
          <cell r="I436">
            <v>8642</v>
          </cell>
          <cell r="J436">
            <v>19180</v>
          </cell>
          <cell r="K436">
            <v>2572</v>
          </cell>
        </row>
        <row r="437">
          <cell r="C437" t="str">
            <v>ThaoTI400HT</v>
          </cell>
          <cell r="D437" t="str">
            <v>010-505</v>
          </cell>
          <cell r="E437" t="str">
            <v>Thaùo bieán doøng 600V TI-400/5A</v>
          </cell>
          <cell r="F437" t="str">
            <v>caùi</v>
          </cell>
          <cell r="I437">
            <v>8642</v>
          </cell>
          <cell r="J437">
            <v>19180</v>
          </cell>
          <cell r="K437">
            <v>2572</v>
          </cell>
        </row>
        <row r="438">
          <cell r="C438" t="str">
            <v>ThaoTI150HT</v>
          </cell>
          <cell r="D438" t="str">
            <v>010-505</v>
          </cell>
          <cell r="E438" t="str">
            <v>Thaùo bieán doøng 600V TI-150/5A</v>
          </cell>
          <cell r="F438" t="str">
            <v>caùi</v>
          </cell>
          <cell r="I438">
            <v>8642</v>
          </cell>
          <cell r="J438">
            <v>19180</v>
          </cell>
          <cell r="K438">
            <v>2572</v>
          </cell>
        </row>
        <row r="439">
          <cell r="C439" t="str">
            <v>ThaoTI200HT</v>
          </cell>
          <cell r="D439" t="str">
            <v>010-505</v>
          </cell>
          <cell r="E439" t="str">
            <v>Thaùo bieán doøng 600V TI-200/5A</v>
          </cell>
          <cell r="F439" t="str">
            <v>caùi</v>
          </cell>
          <cell r="I439">
            <v>8642</v>
          </cell>
          <cell r="J439">
            <v>19180</v>
          </cell>
          <cell r="K439">
            <v>2572</v>
          </cell>
        </row>
        <row r="440">
          <cell r="C440" t="str">
            <v>ThaoTI250HT</v>
          </cell>
          <cell r="D440" t="str">
            <v>010-505</v>
          </cell>
          <cell r="E440" t="str">
            <v>Thaùo bieán doøng 600V TI-250/5A</v>
          </cell>
          <cell r="F440" t="str">
            <v>caùi</v>
          </cell>
          <cell r="I440">
            <v>8642</v>
          </cell>
          <cell r="J440">
            <v>19180</v>
          </cell>
          <cell r="K440">
            <v>2572</v>
          </cell>
        </row>
        <row r="441">
          <cell r="C441" t="str">
            <v>ThaoTI300HT</v>
          </cell>
          <cell r="D441" t="str">
            <v>010-505</v>
          </cell>
          <cell r="E441" t="str">
            <v>Thaùo bieán doøng 600V TI-300/5A</v>
          </cell>
          <cell r="F441" t="str">
            <v>caùi</v>
          </cell>
          <cell r="I441">
            <v>8726</v>
          </cell>
          <cell r="J441">
            <v>19180</v>
          </cell>
          <cell r="K441">
            <v>2572</v>
          </cell>
        </row>
        <row r="442">
          <cell r="C442" t="str">
            <v>ThaoT600HT</v>
          </cell>
          <cell r="D442" t="str">
            <v>010-505</v>
          </cell>
          <cell r="E442" t="str">
            <v>Thaùo bieán doøng 600V TI-600/5A</v>
          </cell>
          <cell r="F442" t="str">
            <v>caùi</v>
          </cell>
          <cell r="I442">
            <v>8642</v>
          </cell>
          <cell r="J442">
            <v>19180</v>
          </cell>
          <cell r="K442">
            <v>2572</v>
          </cell>
        </row>
        <row r="443">
          <cell r="C443" t="str">
            <v>ThaoTU8424KV</v>
          </cell>
          <cell r="D443" t="str">
            <v>010-505</v>
          </cell>
          <cell r="E443" t="str">
            <v>Thaùo bieán ñieän aùp TU-8400/120V</v>
          </cell>
          <cell r="F443" t="str">
            <v>caùi</v>
          </cell>
          <cell r="I443">
            <v>8642</v>
          </cell>
          <cell r="J443">
            <v>19180</v>
          </cell>
          <cell r="K443">
            <v>2572</v>
          </cell>
        </row>
        <row r="444">
          <cell r="C444" t="str">
            <v>ThaoR1</v>
          </cell>
          <cell r="D444" t="str">
            <v>06-1213</v>
          </cell>
          <cell r="E444" t="str">
            <v>Thaùo Rack 1 söù</v>
          </cell>
          <cell r="F444" t="str">
            <v>caùi</v>
          </cell>
          <cell r="J444">
            <v>2884.3</v>
          </cell>
          <cell r="L444">
            <v>0.25</v>
          </cell>
        </row>
        <row r="445">
          <cell r="C445" t="str">
            <v>ThaoR2</v>
          </cell>
          <cell r="D445" t="str">
            <v>06-1213</v>
          </cell>
          <cell r="E445" t="str">
            <v>Thaùo Rack 2 söù</v>
          </cell>
          <cell r="F445" t="str">
            <v>caùi</v>
          </cell>
          <cell r="J445">
            <v>2884.3</v>
          </cell>
          <cell r="L445">
            <v>0.35</v>
          </cell>
        </row>
        <row r="446">
          <cell r="C446" t="str">
            <v>ThaoR3</v>
          </cell>
          <cell r="D446" t="str">
            <v>06-1214</v>
          </cell>
          <cell r="E446" t="str">
            <v>Thaùo Rack 3 söù</v>
          </cell>
          <cell r="F446" t="str">
            <v>caùi</v>
          </cell>
          <cell r="J446">
            <v>4017.4</v>
          </cell>
          <cell r="L446">
            <v>0.4</v>
          </cell>
        </row>
        <row r="447">
          <cell r="C447" t="str">
            <v>ThaoR4</v>
          </cell>
          <cell r="D447" t="str">
            <v>06-1215</v>
          </cell>
          <cell r="E447" t="str">
            <v>Thaùo Rack 4 söù</v>
          </cell>
          <cell r="F447" t="str">
            <v>caùi</v>
          </cell>
          <cell r="J447">
            <v>5665.5</v>
          </cell>
          <cell r="L447">
            <v>0.45</v>
          </cell>
        </row>
        <row r="448">
          <cell r="C448" t="str">
            <v>Thaocaudaothung150</v>
          </cell>
          <cell r="D448" t="str">
            <v>02.3142</v>
          </cell>
          <cell r="E448" t="str">
            <v>Thaùo caàu dao thuøng loaïi A150</v>
          </cell>
          <cell r="F448" t="str">
            <v>boä</v>
          </cell>
          <cell r="J448">
            <v>10741</v>
          </cell>
        </row>
        <row r="449">
          <cell r="C449" t="str">
            <v>Thaocaudaothung200</v>
          </cell>
          <cell r="D449" t="str">
            <v>02.3142</v>
          </cell>
          <cell r="E449" t="str">
            <v>Thaùo caàu dao thuøng loaïi A200</v>
          </cell>
          <cell r="F449" t="str">
            <v>boä</v>
          </cell>
          <cell r="J449">
            <v>10741</v>
          </cell>
        </row>
        <row r="450">
          <cell r="C450" t="str">
            <v>Thaocaudaothung300</v>
          </cell>
          <cell r="D450" t="str">
            <v>02.3143</v>
          </cell>
          <cell r="E450" t="str">
            <v>Thaùo caàu dao thuøng loaïi A300</v>
          </cell>
          <cell r="F450" t="str">
            <v>boä</v>
          </cell>
          <cell r="J450">
            <v>15344</v>
          </cell>
        </row>
        <row r="451">
          <cell r="C451" t="str">
            <v>Thaocaudaothung400</v>
          </cell>
          <cell r="D451" t="str">
            <v>02.3143</v>
          </cell>
          <cell r="E451" t="str">
            <v>Thaùo caàu dao thuøng loaïi A400</v>
          </cell>
          <cell r="F451" t="str">
            <v>boä</v>
          </cell>
          <cell r="J451">
            <v>15344</v>
          </cell>
        </row>
        <row r="452">
          <cell r="C452" t="str">
            <v>Thaocaudaothung500</v>
          </cell>
          <cell r="D452" t="str">
            <v>02.3143</v>
          </cell>
          <cell r="E452" t="str">
            <v>Thaùo caàu dao thuøng loaïi A500</v>
          </cell>
          <cell r="F452" t="str">
            <v>boä</v>
          </cell>
          <cell r="J452">
            <v>15344</v>
          </cell>
        </row>
        <row r="453">
          <cell r="C453" t="str">
            <v>Thaocaudaothung600</v>
          </cell>
          <cell r="D453" t="str">
            <v>02.3144</v>
          </cell>
          <cell r="E453" t="str">
            <v>Thaùo caàu dao thuøng loaïi A600</v>
          </cell>
          <cell r="F453" t="str">
            <v>boä</v>
          </cell>
          <cell r="J453">
            <v>18413</v>
          </cell>
        </row>
        <row r="454">
          <cell r="C454" t="str">
            <v>bkeo</v>
          </cell>
          <cell r="D454" t="str">
            <v>MET</v>
          </cell>
          <cell r="E454" t="str">
            <v>Baêng keo nhöïa</v>
          </cell>
          <cell r="F454" t="str">
            <v>cuoän</v>
          </cell>
          <cell r="H454">
            <v>12000</v>
          </cell>
        </row>
        <row r="455">
          <cell r="C455" t="str">
            <v>btentr</v>
          </cell>
          <cell r="D455" t="str">
            <v>063-181</v>
          </cell>
          <cell r="E455" t="str">
            <v>Baûng teân traïm haï theá</v>
          </cell>
          <cell r="F455" t="str">
            <v>caùi</v>
          </cell>
          <cell r="H455">
            <v>25000</v>
          </cell>
          <cell r="J455">
            <v>2064</v>
          </cell>
        </row>
        <row r="456">
          <cell r="C456" t="str">
            <v>TI10024KV</v>
          </cell>
          <cell r="D456" t="str">
            <v>010-505</v>
          </cell>
          <cell r="E456" t="str">
            <v>Bieán doøng 24KV TI-100/5A ( loaïi khoâ)</v>
          </cell>
          <cell r="F456" t="str">
            <v>caùi</v>
          </cell>
          <cell r="H456">
            <v>2209000</v>
          </cell>
          <cell r="I456">
            <v>8642</v>
          </cell>
          <cell r="J456">
            <v>19180</v>
          </cell>
          <cell r="K456">
            <v>2572</v>
          </cell>
        </row>
        <row r="457">
          <cell r="C457" t="str">
            <v>TI2024KV</v>
          </cell>
          <cell r="D457" t="str">
            <v>010-505</v>
          </cell>
          <cell r="E457" t="str">
            <v>Bieán doøng 24KV TI-20/5A ( loaïi khoâ)</v>
          </cell>
          <cell r="F457" t="str">
            <v>caùi</v>
          </cell>
          <cell r="H457">
            <v>2209000</v>
          </cell>
          <cell r="I457">
            <v>8642</v>
          </cell>
          <cell r="J457">
            <v>19180</v>
          </cell>
          <cell r="K457">
            <v>2572</v>
          </cell>
        </row>
        <row r="458">
          <cell r="C458" t="str">
            <v>TI3024KV</v>
          </cell>
          <cell r="D458" t="str">
            <v>010-505</v>
          </cell>
          <cell r="E458" t="str">
            <v>Bieán doøng 24KV TI-30/5A ( loaïi khoâ)</v>
          </cell>
          <cell r="F458" t="str">
            <v>caùi</v>
          </cell>
          <cell r="H458">
            <v>2209000</v>
          </cell>
          <cell r="I458">
            <v>8642</v>
          </cell>
          <cell r="J458">
            <v>19180</v>
          </cell>
          <cell r="K458">
            <v>2572</v>
          </cell>
        </row>
        <row r="459">
          <cell r="C459" t="str">
            <v>TI30024KV</v>
          </cell>
          <cell r="D459" t="str">
            <v>010-505</v>
          </cell>
          <cell r="E459" t="str">
            <v>Bieán doøng 24KV TI-300/5A ( loaïi khoâ)</v>
          </cell>
          <cell r="F459" t="str">
            <v>caùi</v>
          </cell>
          <cell r="H459">
            <v>2209000</v>
          </cell>
          <cell r="I459">
            <v>8642</v>
          </cell>
          <cell r="J459">
            <v>19180</v>
          </cell>
          <cell r="K459">
            <v>2572</v>
          </cell>
        </row>
        <row r="460">
          <cell r="C460" t="str">
            <v>TI4024KV</v>
          </cell>
          <cell r="D460" t="str">
            <v>010-505</v>
          </cell>
          <cell r="E460" t="str">
            <v>Bieán doøng 24KV TI-40/5A ( loaïi khoâ)</v>
          </cell>
          <cell r="F460" t="str">
            <v>caùi</v>
          </cell>
          <cell r="H460">
            <v>2209000</v>
          </cell>
          <cell r="I460">
            <v>8642</v>
          </cell>
          <cell r="J460">
            <v>19180</v>
          </cell>
          <cell r="K460">
            <v>2572</v>
          </cell>
        </row>
        <row r="461">
          <cell r="C461" t="str">
            <v>TI5024KV</v>
          </cell>
          <cell r="D461" t="str">
            <v>010-505</v>
          </cell>
          <cell r="E461" t="str">
            <v>Bieán doøng 24KV TI-50/5A ( loaïi khoâ)</v>
          </cell>
          <cell r="F461" t="str">
            <v>caùi</v>
          </cell>
          <cell r="H461">
            <v>2209000</v>
          </cell>
          <cell r="I461">
            <v>8642</v>
          </cell>
          <cell r="J461">
            <v>19180</v>
          </cell>
          <cell r="K461">
            <v>2572</v>
          </cell>
        </row>
        <row r="462">
          <cell r="C462" t="str">
            <v>TI6024KV</v>
          </cell>
          <cell r="D462" t="str">
            <v>010-505</v>
          </cell>
          <cell r="E462" t="str">
            <v>Bieán doøng 24KV TI-60/5A ( loaïi khoâ)</v>
          </cell>
          <cell r="F462" t="str">
            <v>caùi</v>
          </cell>
          <cell r="H462">
            <v>2209000</v>
          </cell>
          <cell r="I462">
            <v>8642</v>
          </cell>
          <cell r="J462">
            <v>19180</v>
          </cell>
          <cell r="K462">
            <v>2572</v>
          </cell>
        </row>
        <row r="463">
          <cell r="C463" t="str">
            <v>TI7024KV</v>
          </cell>
          <cell r="D463" t="str">
            <v>010-505</v>
          </cell>
          <cell r="E463" t="str">
            <v>Bieán doøng 24KV TI-70/5A ( loaïi khoâ)</v>
          </cell>
          <cell r="F463" t="str">
            <v>caùi</v>
          </cell>
          <cell r="H463">
            <v>2209000</v>
          </cell>
          <cell r="I463">
            <v>8642</v>
          </cell>
          <cell r="J463">
            <v>19180</v>
          </cell>
          <cell r="K463">
            <v>2572</v>
          </cell>
        </row>
        <row r="464">
          <cell r="C464" t="str">
            <v>TI8024KV</v>
          </cell>
          <cell r="D464" t="str">
            <v>010-505</v>
          </cell>
          <cell r="E464" t="str">
            <v>Bieán doøng 24KV TI-80/5A ( loaïi khoâ)</v>
          </cell>
          <cell r="F464" t="str">
            <v>caùi</v>
          </cell>
          <cell r="H464">
            <v>2209000</v>
          </cell>
          <cell r="I464">
            <v>8642</v>
          </cell>
          <cell r="J464">
            <v>19180</v>
          </cell>
          <cell r="K464">
            <v>2572</v>
          </cell>
        </row>
        <row r="465">
          <cell r="C465" t="str">
            <v>TI100HT</v>
          </cell>
          <cell r="D465" t="str">
            <v>010-505</v>
          </cell>
          <cell r="E465" t="str">
            <v>Bieán doøng 600V TI-100/5A</v>
          </cell>
          <cell r="F465" t="str">
            <v>caùi</v>
          </cell>
          <cell r="H465">
            <v>90307</v>
          </cell>
          <cell r="I465">
            <v>8642</v>
          </cell>
          <cell r="J465">
            <v>19180</v>
          </cell>
          <cell r="K465">
            <v>2572</v>
          </cell>
        </row>
        <row r="466">
          <cell r="C466" t="str">
            <v>TI125HT</v>
          </cell>
          <cell r="D466" t="str">
            <v>010-505</v>
          </cell>
          <cell r="E466" t="str">
            <v>Bieán doøng 600V TI-125/5A</v>
          </cell>
          <cell r="F466" t="str">
            <v>caùi</v>
          </cell>
          <cell r="H466">
            <v>90307</v>
          </cell>
          <cell r="I466">
            <v>8642</v>
          </cell>
          <cell r="J466">
            <v>19180</v>
          </cell>
          <cell r="K466">
            <v>2572</v>
          </cell>
        </row>
        <row r="467">
          <cell r="C467" t="str">
            <v>TI150HT</v>
          </cell>
          <cell r="D467" t="str">
            <v>010-505</v>
          </cell>
          <cell r="E467" t="str">
            <v>Bieán doøng 600V TI-150/5A</v>
          </cell>
          <cell r="F467" t="str">
            <v>caùi</v>
          </cell>
          <cell r="H467">
            <v>84475</v>
          </cell>
          <cell r="I467">
            <v>8642</v>
          </cell>
          <cell r="J467">
            <v>19180</v>
          </cell>
          <cell r="K467">
            <v>2572</v>
          </cell>
        </row>
        <row r="468">
          <cell r="C468" t="str">
            <v>TI200HT</v>
          </cell>
          <cell r="D468" t="str">
            <v>010-505</v>
          </cell>
          <cell r="E468" t="str">
            <v>Bieán doøng 600V TI-200/5A</v>
          </cell>
          <cell r="F468" t="str">
            <v>caùi</v>
          </cell>
          <cell r="H468">
            <v>63710</v>
          </cell>
          <cell r="I468">
            <v>8642</v>
          </cell>
          <cell r="J468">
            <v>19180</v>
          </cell>
          <cell r="K468">
            <v>2572</v>
          </cell>
        </row>
        <row r="469">
          <cell r="C469" t="str">
            <v>TI250HT</v>
          </cell>
          <cell r="D469" t="str">
            <v>010-505</v>
          </cell>
          <cell r="E469" t="str">
            <v>Bieán doøng 600V TI-250/5A</v>
          </cell>
          <cell r="F469" t="str">
            <v>caùi</v>
          </cell>
          <cell r="H469">
            <v>61400</v>
          </cell>
          <cell r="I469">
            <v>8642</v>
          </cell>
          <cell r="J469">
            <v>19180</v>
          </cell>
          <cell r="K469">
            <v>2572</v>
          </cell>
        </row>
        <row r="470">
          <cell r="C470" t="str">
            <v>TI300HT</v>
          </cell>
          <cell r="D470" t="str">
            <v>010-505</v>
          </cell>
          <cell r="E470" t="str">
            <v>Bieán doøng 600V TI-300/5A</v>
          </cell>
          <cell r="F470" t="str">
            <v>caùi</v>
          </cell>
          <cell r="H470">
            <v>60994</v>
          </cell>
          <cell r="I470">
            <v>8726</v>
          </cell>
          <cell r="J470">
            <v>19180</v>
          </cell>
          <cell r="K470">
            <v>2572</v>
          </cell>
        </row>
        <row r="471">
          <cell r="C471" t="str">
            <v>TI75HT</v>
          </cell>
          <cell r="D471" t="str">
            <v>010-505</v>
          </cell>
          <cell r="E471" t="str">
            <v>Bieán doøng 600V TI-75/5A</v>
          </cell>
          <cell r="F471" t="str">
            <v>caùi</v>
          </cell>
          <cell r="H471">
            <v>90307</v>
          </cell>
          <cell r="I471">
            <v>8642</v>
          </cell>
          <cell r="J471">
            <v>19180</v>
          </cell>
          <cell r="K471">
            <v>2572</v>
          </cell>
        </row>
        <row r="472">
          <cell r="C472" t="str">
            <v>TU8424KV</v>
          </cell>
          <cell r="D472" t="str">
            <v>010-505</v>
          </cell>
          <cell r="E472" t="str">
            <v>Bieán ñieän aùp TU-8400/120V</v>
          </cell>
          <cell r="F472" t="str">
            <v>caùi</v>
          </cell>
          <cell r="H472">
            <v>2736000</v>
          </cell>
          <cell r="I472">
            <v>8642</v>
          </cell>
          <cell r="J472">
            <v>19180</v>
          </cell>
          <cell r="K472">
            <v>2572</v>
          </cell>
        </row>
        <row r="473">
          <cell r="C473" t="str">
            <v>B1240</v>
          </cell>
          <cell r="D473" t="str">
            <v>MET</v>
          </cell>
          <cell r="E473" t="str">
            <v>Boulon 12 x 40</v>
          </cell>
          <cell r="F473" t="str">
            <v>boä</v>
          </cell>
          <cell r="H473">
            <v>986</v>
          </cell>
        </row>
        <row r="474">
          <cell r="C474" t="str">
            <v>B1260</v>
          </cell>
          <cell r="D474" t="str">
            <v>MET</v>
          </cell>
          <cell r="E474" t="str">
            <v>Boulon 12 x 60</v>
          </cell>
          <cell r="F474" t="str">
            <v>boä</v>
          </cell>
          <cell r="H474">
            <v>1050</v>
          </cell>
          <cell r="L474">
            <v>9.468E-2</v>
          </cell>
        </row>
        <row r="475">
          <cell r="C475" t="str">
            <v>B1450</v>
          </cell>
          <cell r="D475" t="str">
            <v>MET</v>
          </cell>
          <cell r="E475" t="str">
            <v>Boulon 14 x 50</v>
          </cell>
          <cell r="F475" t="str">
            <v>boä</v>
          </cell>
          <cell r="H475">
            <v>1200</v>
          </cell>
          <cell r="L475">
            <v>7.8900000000000012E-2</v>
          </cell>
        </row>
        <row r="476">
          <cell r="C476" t="str">
            <v>B1650</v>
          </cell>
          <cell r="D476" t="str">
            <v>MET</v>
          </cell>
          <cell r="E476" t="str">
            <v>Boulon 16 x 50</v>
          </cell>
          <cell r="F476" t="str">
            <v>boä</v>
          </cell>
          <cell r="H476">
            <v>2190</v>
          </cell>
        </row>
        <row r="477">
          <cell r="C477" t="str">
            <v>B201000</v>
          </cell>
          <cell r="D477" t="str">
            <v>MET</v>
          </cell>
          <cell r="E477" t="str">
            <v>Boulon 20 x 1000</v>
          </cell>
          <cell r="F477" t="str">
            <v>boä</v>
          </cell>
          <cell r="H477">
            <v>25714</v>
          </cell>
        </row>
        <row r="478">
          <cell r="C478" t="str">
            <v>B16260</v>
          </cell>
          <cell r="D478" t="str">
            <v>MET</v>
          </cell>
          <cell r="E478" t="str">
            <v>Boulon 16x260/80( Keå caû ñai oác + rondelle )</v>
          </cell>
          <cell r="F478" t="str">
            <v>boä</v>
          </cell>
          <cell r="H478">
            <v>5400</v>
          </cell>
          <cell r="L478">
            <v>0.41028000000000003</v>
          </cell>
        </row>
        <row r="479">
          <cell r="C479" t="str">
            <v>B16280</v>
          </cell>
          <cell r="D479" t="str">
            <v>BO</v>
          </cell>
          <cell r="E479" t="str">
            <v>Boulon 16x280/80</v>
          </cell>
          <cell r="F479" t="str">
            <v>boä</v>
          </cell>
          <cell r="H479">
            <v>6200</v>
          </cell>
          <cell r="L479">
            <v>0.44184000000000007</v>
          </cell>
        </row>
        <row r="480">
          <cell r="C480" t="str">
            <v>B16400</v>
          </cell>
          <cell r="D480" t="str">
            <v>BO</v>
          </cell>
          <cell r="E480" t="str">
            <v>Boulon 16x400</v>
          </cell>
          <cell r="F480" t="str">
            <v>boä</v>
          </cell>
          <cell r="H480">
            <v>7455</v>
          </cell>
          <cell r="L480">
            <v>0.45761999999999997</v>
          </cell>
        </row>
        <row r="481">
          <cell r="C481" t="str">
            <v>Bm16300</v>
          </cell>
          <cell r="D481" t="str">
            <v>BO</v>
          </cell>
          <cell r="E481" t="str">
            <v>Boulon maét 16x300</v>
          </cell>
          <cell r="F481" t="str">
            <v>boä</v>
          </cell>
          <cell r="H481">
            <v>12000</v>
          </cell>
          <cell r="L481">
            <v>0.47339999999999999</v>
          </cell>
        </row>
        <row r="482">
          <cell r="C482" t="str">
            <v>B16320</v>
          </cell>
          <cell r="D482" t="str">
            <v>MET</v>
          </cell>
          <cell r="E482" t="str">
            <v>Boulon 16x320/80( Keå caû ñai oác + rondelle )</v>
          </cell>
          <cell r="F482" t="str">
            <v>boä</v>
          </cell>
          <cell r="H482">
            <v>6800</v>
          </cell>
          <cell r="L482">
            <v>0.50496000000000008</v>
          </cell>
        </row>
        <row r="483">
          <cell r="C483" t="str">
            <v>B16850</v>
          </cell>
          <cell r="D483" t="str">
            <v>MET</v>
          </cell>
          <cell r="E483" t="str">
            <v>Boulon 16x850( Keå caû ñai oác + rondelle )</v>
          </cell>
          <cell r="F483" t="str">
            <v>boä</v>
          </cell>
          <cell r="H483">
            <v>18800</v>
          </cell>
          <cell r="L483">
            <v>0.55230000000000001</v>
          </cell>
        </row>
        <row r="484">
          <cell r="C484" t="str">
            <v>B18850</v>
          </cell>
          <cell r="D484" t="str">
            <v>MET</v>
          </cell>
          <cell r="E484" t="str">
            <v>Boulon 18x850( Keå caû ñai oác + rondelle )</v>
          </cell>
          <cell r="F484" t="str">
            <v>boä</v>
          </cell>
          <cell r="H484">
            <v>21600</v>
          </cell>
          <cell r="L484">
            <v>0.55230000000000001</v>
          </cell>
        </row>
        <row r="485">
          <cell r="C485" t="str">
            <v>B640</v>
          </cell>
          <cell r="D485" t="str">
            <v>MET</v>
          </cell>
          <cell r="E485" t="str">
            <v>Boulon 6x40 ( keå caû ñai oác + rondelle )</v>
          </cell>
          <cell r="F485" t="str">
            <v>boä</v>
          </cell>
          <cell r="H485">
            <v>500</v>
          </cell>
          <cell r="L485">
            <v>0.55230000000000001</v>
          </cell>
        </row>
        <row r="486">
          <cell r="C486" t="str">
            <v>B670</v>
          </cell>
          <cell r="D486" t="str">
            <v>MET</v>
          </cell>
          <cell r="E486" t="str">
            <v>Boulon 6x70 ( keå caû ñai oác + rondelle )</v>
          </cell>
          <cell r="F486" t="str">
            <v>boä</v>
          </cell>
          <cell r="H486">
            <v>500</v>
          </cell>
          <cell r="L486">
            <v>0.55230000000000001</v>
          </cell>
        </row>
        <row r="487">
          <cell r="C487" t="str">
            <v>B10100</v>
          </cell>
          <cell r="D487" t="str">
            <v>MET</v>
          </cell>
          <cell r="E487" t="str">
            <v>Boulon 10x100 ( keå caû ñai oác + rondelle )</v>
          </cell>
          <cell r="F487" t="str">
            <v>boä</v>
          </cell>
          <cell r="H487">
            <v>1000</v>
          </cell>
          <cell r="L487">
            <v>0.55230000000000001</v>
          </cell>
        </row>
        <row r="488">
          <cell r="C488" t="str">
            <v>B1250</v>
          </cell>
          <cell r="D488" t="str">
            <v>MET</v>
          </cell>
          <cell r="E488" t="str">
            <v>Boulon 12x50 ( keå caû ñai oác + rondelle )</v>
          </cell>
          <cell r="F488" t="str">
            <v>boä</v>
          </cell>
          <cell r="H488">
            <v>1500</v>
          </cell>
          <cell r="L488">
            <v>0.55230000000000001</v>
          </cell>
        </row>
        <row r="489">
          <cell r="C489" t="str">
            <v>B16350V</v>
          </cell>
          <cell r="D489" t="str">
            <v>MET</v>
          </cell>
          <cell r="E489" t="str">
            <v>Boulon 16x350 VRS 
baét MBA 1 pha vaøo truï</v>
          </cell>
          <cell r="F489" t="str">
            <v>boä</v>
          </cell>
          <cell r="H489">
            <v>9000</v>
          </cell>
          <cell r="L489">
            <v>0.55230000000000001</v>
          </cell>
        </row>
        <row r="490">
          <cell r="C490" t="str">
            <v>B22460</v>
          </cell>
          <cell r="D490" t="str">
            <v>MET</v>
          </cell>
          <cell r="E490" t="str">
            <v>Boulon 22x460/150</v>
          </cell>
          <cell r="F490" t="str">
            <v>boä</v>
          </cell>
          <cell r="H490">
            <v>15300</v>
          </cell>
          <cell r="L490">
            <v>1.3726400000000001</v>
          </cell>
        </row>
        <row r="491">
          <cell r="C491" t="str">
            <v>B22500</v>
          </cell>
          <cell r="D491" t="str">
            <v>MET</v>
          </cell>
          <cell r="E491" t="str">
            <v>Boulon 22x500/150</v>
          </cell>
          <cell r="F491" t="str">
            <v>boä</v>
          </cell>
          <cell r="H491">
            <v>15727</v>
          </cell>
          <cell r="L491">
            <v>1.492</v>
          </cell>
        </row>
        <row r="492">
          <cell r="C492" t="str">
            <v>B22600</v>
          </cell>
          <cell r="D492" t="str">
            <v>MET</v>
          </cell>
          <cell r="E492" t="str">
            <v>Boulon 22x600/150</v>
          </cell>
          <cell r="F492" t="str">
            <v>boä</v>
          </cell>
          <cell r="H492">
            <v>23500</v>
          </cell>
          <cell r="L492">
            <v>1.7904</v>
          </cell>
        </row>
        <row r="493">
          <cell r="C493" t="str">
            <v>B22750</v>
          </cell>
          <cell r="D493" t="str">
            <v>MET</v>
          </cell>
          <cell r="E493" t="str">
            <v>Boulon 22x750 ( 2,39kg)</v>
          </cell>
          <cell r="F493" t="str">
            <v>boä</v>
          </cell>
          <cell r="H493">
            <v>25095</v>
          </cell>
          <cell r="L493">
            <v>1.7904</v>
          </cell>
        </row>
        <row r="494">
          <cell r="C494" t="str">
            <v>B440</v>
          </cell>
          <cell r="D494" t="str">
            <v>MET</v>
          </cell>
          <cell r="E494" t="str">
            <v>Boulon 4 x 40</v>
          </cell>
          <cell r="F494" t="str">
            <v>boä</v>
          </cell>
          <cell r="H494">
            <v>500</v>
          </cell>
          <cell r="L494">
            <v>7.8900000000000012E-2</v>
          </cell>
        </row>
        <row r="495">
          <cell r="C495" t="str">
            <v>B660</v>
          </cell>
          <cell r="D495" t="str">
            <v>MET</v>
          </cell>
          <cell r="E495" t="str">
            <v>Boulon 6 x 60</v>
          </cell>
          <cell r="F495" t="str">
            <v>boä</v>
          </cell>
          <cell r="H495">
            <v>1000</v>
          </cell>
          <cell r="L495">
            <v>7.8900000000000012E-2</v>
          </cell>
        </row>
        <row r="496">
          <cell r="C496" t="str">
            <v>BM16230</v>
          </cell>
          <cell r="D496" t="str">
            <v>MET</v>
          </cell>
          <cell r="E496" t="str">
            <v>Boulon maét 16x230</v>
          </cell>
          <cell r="F496" t="str">
            <v>boä</v>
          </cell>
          <cell r="H496">
            <v>10000</v>
          </cell>
          <cell r="L496">
            <v>0.36294000000000004</v>
          </cell>
        </row>
        <row r="497">
          <cell r="C497" t="str">
            <v>A35</v>
          </cell>
          <cell r="D497" t="str">
            <v>MET</v>
          </cell>
          <cell r="E497" t="str">
            <v>Caùp nhoâm boïc AV-35</v>
          </cell>
          <cell r="F497" t="str">
            <v>m</v>
          </cell>
          <cell r="H497">
            <v>5030</v>
          </cell>
          <cell r="L497">
            <v>0.1623</v>
          </cell>
        </row>
        <row r="498">
          <cell r="C498" t="str">
            <v>A50</v>
          </cell>
          <cell r="D498" t="str">
            <v>MET</v>
          </cell>
          <cell r="E498" t="str">
            <v>Caùp nhoâm boïc AV-50</v>
          </cell>
          <cell r="F498" t="str">
            <v>m</v>
          </cell>
          <cell r="H498">
            <v>7010</v>
          </cell>
          <cell r="L498">
            <v>0.2135</v>
          </cell>
        </row>
        <row r="499">
          <cell r="C499" t="str">
            <v>A70</v>
          </cell>
          <cell r="D499" t="str">
            <v>MET</v>
          </cell>
          <cell r="E499" t="str">
            <v>Caùp nhoâm boïc AV-70</v>
          </cell>
          <cell r="F499" t="str">
            <v>m</v>
          </cell>
          <cell r="H499">
            <v>8710</v>
          </cell>
          <cell r="L499">
            <v>0.28720000000000001</v>
          </cell>
        </row>
        <row r="500">
          <cell r="C500" t="str">
            <v>CV22-22KV</v>
          </cell>
          <cell r="D500" t="str">
            <v>040-411</v>
          </cell>
          <cell r="E500" t="str">
            <v>Caùp ñoàng boïc 22kV -22mm2  (CADIVI)</v>
          </cell>
          <cell r="F500" t="str">
            <v>m</v>
          </cell>
          <cell r="H500">
            <v>40900</v>
          </cell>
          <cell r="J500">
            <v>731</v>
          </cell>
          <cell r="L500">
            <v>0.5</v>
          </cell>
        </row>
        <row r="501">
          <cell r="C501" t="str">
            <v>CV95-22KV</v>
          </cell>
          <cell r="D501" t="str">
            <v>040-411</v>
          </cell>
          <cell r="E501" t="str">
            <v>Caùp ñoàng boïc 22kV -95mm2  (CADIVI)</v>
          </cell>
          <cell r="F501" t="str">
            <v>m</v>
          </cell>
          <cell r="H501">
            <v>84400</v>
          </cell>
          <cell r="J501">
            <v>731</v>
          </cell>
          <cell r="L501">
            <v>0.5</v>
          </cell>
        </row>
        <row r="502">
          <cell r="C502" t="str">
            <v>MV240</v>
          </cell>
          <cell r="D502" t="str">
            <v>030-303</v>
          </cell>
          <cell r="E502" t="str">
            <v>Caùp ñoàng boïc 240mm2</v>
          </cell>
          <cell r="F502" t="str">
            <v>m</v>
          </cell>
          <cell r="H502">
            <v>91610</v>
          </cell>
          <cell r="J502">
            <v>479.49</v>
          </cell>
          <cell r="L502">
            <v>2.5289999999999999</v>
          </cell>
        </row>
        <row r="503">
          <cell r="C503" t="str">
            <v>MV50</v>
          </cell>
          <cell r="D503" t="str">
            <v>030-301</v>
          </cell>
          <cell r="E503" t="str">
            <v>Caùp ñoàng boïc 50mm2</v>
          </cell>
          <cell r="F503" t="str">
            <v>m</v>
          </cell>
          <cell r="H503">
            <v>23400</v>
          </cell>
          <cell r="J503">
            <v>336.28</v>
          </cell>
          <cell r="L503">
            <v>0.52</v>
          </cell>
        </row>
        <row r="504">
          <cell r="C504" t="str">
            <v>CV240</v>
          </cell>
          <cell r="D504" t="str">
            <v>040-413</v>
          </cell>
          <cell r="E504" t="str">
            <v>Caùp ñoàng boïc 600V  CV-240mm2
 CADIVI</v>
          </cell>
          <cell r="F504" t="str">
            <v>m</v>
          </cell>
          <cell r="H504">
            <v>91610</v>
          </cell>
          <cell r="J504">
            <v>2435</v>
          </cell>
          <cell r="L504">
            <v>2.5289999999999999</v>
          </cell>
        </row>
        <row r="505">
          <cell r="C505" t="str">
            <v>CV150</v>
          </cell>
          <cell r="D505" t="str">
            <v>040-412</v>
          </cell>
          <cell r="E505" t="str">
            <v>Caùp ñoàng boïc 600V  CV-150mm2
 CADIVI</v>
          </cell>
          <cell r="F505" t="str">
            <v>m</v>
          </cell>
          <cell r="H505">
            <v>58660</v>
          </cell>
          <cell r="J505">
            <v>1948</v>
          </cell>
          <cell r="L505">
            <v>2.5289999999999999</v>
          </cell>
        </row>
        <row r="506">
          <cell r="C506" t="str">
            <v>MV70</v>
          </cell>
          <cell r="D506" t="str">
            <v>030-301</v>
          </cell>
          <cell r="E506" t="str">
            <v>Caùp ñoàng boïc 70mm2</v>
          </cell>
          <cell r="F506" t="str">
            <v>m</v>
          </cell>
          <cell r="H506">
            <v>31900</v>
          </cell>
          <cell r="J506">
            <v>336.28</v>
          </cell>
          <cell r="L506">
            <v>0.60199999999999998</v>
          </cell>
        </row>
        <row r="507">
          <cell r="C507" t="str">
            <v>MV4X2,5</v>
          </cell>
          <cell r="D507" t="str">
            <v>CAI</v>
          </cell>
          <cell r="E507" t="str">
            <v>Caùp ñoàng boïc haï theá 4 ruoät boïc PVC - 
4x2,5 mm2 duøng ño ñeám</v>
          </cell>
          <cell r="F507" t="str">
            <v>m</v>
          </cell>
          <cell r="H507">
            <v>10750</v>
          </cell>
          <cell r="J507">
            <v>100</v>
          </cell>
        </row>
        <row r="508">
          <cell r="C508" t="str">
            <v>MV22</v>
          </cell>
          <cell r="D508" t="str">
            <v>CAI</v>
          </cell>
          <cell r="E508" t="str">
            <v>Caùp ñoàng boïc M22mm2</v>
          </cell>
          <cell r="F508" t="str">
            <v>m</v>
          </cell>
          <cell r="H508">
            <v>40820</v>
          </cell>
        </row>
        <row r="509">
          <cell r="C509" t="str">
            <v>MV11</v>
          </cell>
          <cell r="D509" t="str">
            <v>CAI</v>
          </cell>
          <cell r="E509" t="str">
            <v xml:space="preserve">Caùp ñoàng boïc meàm 11mm2 </v>
          </cell>
          <cell r="F509" t="str">
            <v>m</v>
          </cell>
          <cell r="H509">
            <v>5840</v>
          </cell>
          <cell r="J509">
            <v>100</v>
          </cell>
        </row>
        <row r="510">
          <cell r="C510" t="str">
            <v>M22</v>
          </cell>
          <cell r="D510" t="str">
            <v>040-411</v>
          </cell>
          <cell r="E510" t="str">
            <v>Caùp ñoàng traàn M22mm2 ( daây tieáp ñòa )</v>
          </cell>
          <cell r="F510" t="str">
            <v>kg</v>
          </cell>
          <cell r="H510">
            <v>42700</v>
          </cell>
          <cell r="J510">
            <v>3692</v>
          </cell>
        </row>
        <row r="511">
          <cell r="C511" t="str">
            <v>M22m</v>
          </cell>
          <cell r="D511" t="str">
            <v>040-411</v>
          </cell>
          <cell r="E511" t="str">
            <v>Caùp ñoàng traàn M22mm2 ( daây tieáp ñòa )
(180 kg = 909 m )</v>
          </cell>
          <cell r="F511" t="str">
            <v>m</v>
          </cell>
          <cell r="H511">
            <v>8114</v>
          </cell>
          <cell r="J511">
            <v>731</v>
          </cell>
        </row>
        <row r="512">
          <cell r="C512" t="str">
            <v>C3/8</v>
          </cell>
          <cell r="D512" t="str">
            <v>MET</v>
          </cell>
          <cell r="E512" t="str">
            <v>Caùp theùp 3/8"</v>
          </cell>
          <cell r="F512" t="str">
            <v>meùt</v>
          </cell>
          <cell r="H512">
            <v>5000</v>
          </cell>
        </row>
        <row r="513">
          <cell r="C513" t="str">
            <v>C5/8</v>
          </cell>
          <cell r="D513" t="str">
            <v>MET</v>
          </cell>
          <cell r="E513" t="str">
            <v>Caùp theùp 5/8"</v>
          </cell>
          <cell r="F513" t="str">
            <v>meùt</v>
          </cell>
          <cell r="H513">
            <v>11500</v>
          </cell>
        </row>
        <row r="514">
          <cell r="C514" t="str">
            <v>co60</v>
          </cell>
          <cell r="D514" t="str">
            <v>11-05-12</v>
          </cell>
          <cell r="E514" t="str">
            <v>Co 60o cho oáng nhöïa PVC O 60</v>
          </cell>
          <cell r="F514" t="str">
            <v>caùi</v>
          </cell>
          <cell r="H514">
            <v>6400</v>
          </cell>
          <cell r="J514">
            <v>1935</v>
          </cell>
          <cell r="L514">
            <v>0.2</v>
          </cell>
        </row>
        <row r="515">
          <cell r="C515" t="str">
            <v>co114</v>
          </cell>
          <cell r="D515" t="str">
            <v>11-05-14</v>
          </cell>
          <cell r="E515" t="str">
            <v>Co 90o cho oáng nhöïa PVC O 114</v>
          </cell>
          <cell r="F515" t="str">
            <v>caùi</v>
          </cell>
          <cell r="H515">
            <v>31400</v>
          </cell>
          <cell r="J515">
            <v>2452</v>
          </cell>
          <cell r="L515">
            <v>0.2</v>
          </cell>
        </row>
        <row r="516">
          <cell r="C516" t="str">
            <v>T10</v>
          </cell>
          <cell r="D516" t="str">
            <v>CAI</v>
          </cell>
          <cell r="E516" t="str">
            <v>Coätï BTLT 10,5m</v>
          </cell>
          <cell r="F516" t="str">
            <v>coät</v>
          </cell>
          <cell r="H516">
            <v>1230000</v>
          </cell>
        </row>
        <row r="517">
          <cell r="C517" t="str">
            <v>T12</v>
          </cell>
          <cell r="D517" t="str">
            <v>056-112</v>
          </cell>
          <cell r="E517" t="str">
            <v>Coätï BTLT 12m</v>
          </cell>
          <cell r="F517" t="str">
            <v>coät</v>
          </cell>
          <cell r="H517">
            <v>1400000</v>
          </cell>
          <cell r="I517">
            <v>12857</v>
          </cell>
          <cell r="J517">
            <v>49052</v>
          </cell>
        </row>
        <row r="518">
          <cell r="C518" t="str">
            <v>T14</v>
          </cell>
          <cell r="D518" t="str">
            <v>MET</v>
          </cell>
          <cell r="E518" t="str">
            <v>Coätï BTLT 14m</v>
          </cell>
          <cell r="F518" t="str">
            <v>coät</v>
          </cell>
          <cell r="H518">
            <v>2700000</v>
          </cell>
        </row>
        <row r="519">
          <cell r="C519" t="str">
            <v>T20</v>
          </cell>
          <cell r="D519" t="str">
            <v>CAI</v>
          </cell>
          <cell r="E519" t="str">
            <v>Coätï BTLT 20m</v>
          </cell>
          <cell r="F519" t="str">
            <v>coät</v>
          </cell>
          <cell r="H519">
            <v>6850000</v>
          </cell>
        </row>
        <row r="520">
          <cell r="C520" t="str">
            <v>T7</v>
          </cell>
          <cell r="D520" t="str">
            <v>CHAI</v>
          </cell>
          <cell r="E520" t="str">
            <v>Coätï BTLT 7,5m</v>
          </cell>
          <cell r="F520" t="str">
            <v>coät</v>
          </cell>
          <cell r="H520">
            <v>675000</v>
          </cell>
        </row>
        <row r="521">
          <cell r="C521" t="str">
            <v>collier21</v>
          </cell>
          <cell r="D521" t="str">
            <v>CHAI</v>
          </cell>
          <cell r="E521" t="str">
            <v>Coïllier baét oáng PVC O21</v>
          </cell>
          <cell r="F521" t="str">
            <v>caùi</v>
          </cell>
          <cell r="H521">
            <v>600</v>
          </cell>
          <cell r="L521">
            <v>0.3</v>
          </cell>
        </row>
        <row r="522">
          <cell r="C522" t="str">
            <v>collier90</v>
          </cell>
          <cell r="D522" t="str">
            <v>TAM</v>
          </cell>
          <cell r="E522" t="str">
            <v>Coïllier baét oáng PVC O90</v>
          </cell>
          <cell r="F522" t="str">
            <v>caùi</v>
          </cell>
          <cell r="H522">
            <v>15000</v>
          </cell>
          <cell r="L522">
            <v>0.3</v>
          </cell>
        </row>
        <row r="523">
          <cell r="C523" t="str">
            <v>gc15</v>
          </cell>
          <cell r="D523" t="str">
            <v>TT</v>
          </cell>
          <cell r="E523" t="str">
            <v>Giaù chuøm ñôõ 3 MBT 15KVA</v>
          </cell>
          <cell r="F523" t="str">
            <v>boä</v>
          </cell>
          <cell r="H523">
            <v>300000</v>
          </cell>
          <cell r="J523">
            <v>30000</v>
          </cell>
        </row>
        <row r="524">
          <cell r="C524" t="str">
            <v>gc25</v>
          </cell>
          <cell r="D524" t="str">
            <v>CAY</v>
          </cell>
          <cell r="E524" t="str">
            <v>Giaù chuøm ñôõ 3 MBT 25KVA</v>
          </cell>
          <cell r="F524" t="str">
            <v>boä</v>
          </cell>
          <cell r="H524">
            <v>450000</v>
          </cell>
        </row>
        <row r="525">
          <cell r="C525" t="str">
            <v>gdfco</v>
          </cell>
          <cell r="D525" t="str">
            <v>CAI</v>
          </cell>
          <cell r="E525" t="str">
            <v>Giaù T gaén FCO vaø LA - PL60x6-1100</v>
          </cell>
          <cell r="F525" t="str">
            <v>caùi</v>
          </cell>
          <cell r="H525">
            <v>32687</v>
          </cell>
          <cell r="I525">
            <v>107</v>
          </cell>
          <cell r="J525">
            <v>384</v>
          </cell>
          <cell r="K525">
            <v>168</v>
          </cell>
          <cell r="L525">
            <v>2.8380000000000005</v>
          </cell>
        </row>
        <row r="526">
          <cell r="C526" t="str">
            <v>HI</v>
          </cell>
          <cell r="D526" t="str">
            <v>MET</v>
          </cell>
          <cell r="E526" t="str">
            <v>Haéc ín</v>
          </cell>
          <cell r="F526" t="str">
            <v>kg</v>
          </cell>
          <cell r="H526">
            <v>10000</v>
          </cell>
        </row>
        <row r="527">
          <cell r="C527" t="str">
            <v>HOTLINE</v>
          </cell>
          <cell r="D527" t="str">
            <v>031-701</v>
          </cell>
          <cell r="E527" t="str">
            <v>Hot line clamp 2/0</v>
          </cell>
          <cell r="F527" t="str">
            <v>caùi</v>
          </cell>
          <cell r="H527">
            <v>17700</v>
          </cell>
          <cell r="J527">
            <v>1279</v>
          </cell>
          <cell r="L527">
            <v>0.2</v>
          </cell>
        </row>
        <row r="528">
          <cell r="C528" t="str">
            <v>HOTLINE4/0</v>
          </cell>
          <cell r="D528" t="str">
            <v>031-701</v>
          </cell>
          <cell r="E528" t="str">
            <v>Hot line clamp 4/0</v>
          </cell>
          <cell r="F528" t="str">
            <v>caùi</v>
          </cell>
          <cell r="H528">
            <v>21940</v>
          </cell>
          <cell r="J528" t="str">
            <v xml:space="preserve"> </v>
          </cell>
          <cell r="L528">
            <v>0.2</v>
          </cell>
        </row>
        <row r="529">
          <cell r="C529" t="str">
            <v>K2B</v>
          </cell>
          <cell r="D529" t="str">
            <v>MET</v>
          </cell>
          <cell r="E529" t="str">
            <v>Keïp caùp 2 boulon</v>
          </cell>
          <cell r="F529" t="str">
            <v>caùi</v>
          </cell>
          <cell r="H529">
            <v>11000</v>
          </cell>
          <cell r="L529">
            <v>1</v>
          </cell>
        </row>
        <row r="530">
          <cell r="C530" t="str">
            <v>K3B</v>
          </cell>
          <cell r="D530" t="str">
            <v>CAI</v>
          </cell>
          <cell r="E530" t="str">
            <v>Keïp caùp 3 boulon</v>
          </cell>
          <cell r="F530" t="str">
            <v>caùi</v>
          </cell>
          <cell r="H530">
            <v>12500</v>
          </cell>
          <cell r="L530">
            <v>1.2</v>
          </cell>
        </row>
        <row r="531">
          <cell r="C531" t="str">
            <v>KCD</v>
          </cell>
          <cell r="D531" t="str">
            <v>CAI</v>
          </cell>
          <cell r="E531" t="str">
            <v>Keïp coïc tieáp ñaát</v>
          </cell>
          <cell r="F531" t="str">
            <v>caùi</v>
          </cell>
          <cell r="H531">
            <v>9400</v>
          </cell>
          <cell r="L531">
            <v>3</v>
          </cell>
        </row>
        <row r="532">
          <cell r="C532" t="str">
            <v>K2r</v>
          </cell>
          <cell r="D532" t="str">
            <v>CAI</v>
          </cell>
          <cell r="E532" t="str">
            <v>Keïp 2 raõnh song song</v>
          </cell>
          <cell r="F532" t="str">
            <v>caùi</v>
          </cell>
          <cell r="H532">
            <v>4500</v>
          </cell>
          <cell r="L532">
            <v>0.2</v>
          </cell>
        </row>
        <row r="533">
          <cell r="C533" t="str">
            <v>K70</v>
          </cell>
          <cell r="D533" t="str">
            <v>CAI</v>
          </cell>
          <cell r="E533" t="str">
            <v>Keïp daây 2 raõnh cho daây AC-70-50-35</v>
          </cell>
          <cell r="F533" t="str">
            <v>caùi</v>
          </cell>
          <cell r="H533">
            <v>4500</v>
          </cell>
          <cell r="L533">
            <v>0.2</v>
          </cell>
        </row>
        <row r="534">
          <cell r="C534" t="str">
            <v>K95</v>
          </cell>
          <cell r="D534" t="str">
            <v>CAI</v>
          </cell>
          <cell r="E534" t="str">
            <v>Keïp daây 2 raõnh cho daây AC-95</v>
          </cell>
          <cell r="F534" t="str">
            <v>caùi</v>
          </cell>
          <cell r="H534">
            <v>7800</v>
          </cell>
          <cell r="L534">
            <v>0.2</v>
          </cell>
        </row>
        <row r="535">
          <cell r="C535" t="str">
            <v>KDTH</v>
          </cell>
          <cell r="D535" t="str">
            <v>CAI</v>
          </cell>
          <cell r="E535" t="str">
            <v>Keïp daây trung hoøa</v>
          </cell>
          <cell r="F535" t="str">
            <v>caùi</v>
          </cell>
          <cell r="H535">
            <v>8600</v>
          </cell>
          <cell r="L535">
            <v>0.2</v>
          </cell>
        </row>
        <row r="536">
          <cell r="C536" t="str">
            <v>KCUAL</v>
          </cell>
          <cell r="D536" t="str">
            <v>MET</v>
          </cell>
          <cell r="E536" t="str">
            <v>Keïp noái ñoàng-nhoâm</v>
          </cell>
          <cell r="F536" t="str">
            <v>caùi</v>
          </cell>
          <cell r="H536">
            <v>4500</v>
          </cell>
          <cell r="L536">
            <v>0.2</v>
          </cell>
        </row>
        <row r="537">
          <cell r="C537" t="str">
            <v>KQ</v>
          </cell>
          <cell r="D537" t="str">
            <v>031-701</v>
          </cell>
          <cell r="E537" t="str">
            <v>Keïp quai 2/0</v>
          </cell>
          <cell r="F537" t="str">
            <v>caùi</v>
          </cell>
          <cell r="H537">
            <v>17700</v>
          </cell>
          <cell r="J537">
            <v>1279</v>
          </cell>
          <cell r="L537">
            <v>0.2</v>
          </cell>
        </row>
        <row r="538">
          <cell r="C538" t="str">
            <v>KQ4/0</v>
          </cell>
          <cell r="D538" t="str">
            <v>031-701</v>
          </cell>
          <cell r="E538" t="str">
            <v>Keïp quai 4/0</v>
          </cell>
          <cell r="F538" t="str">
            <v>caùi</v>
          </cell>
          <cell r="H538">
            <v>24820</v>
          </cell>
          <cell r="J538">
            <v>1279</v>
          </cell>
          <cell r="L538">
            <v>0.2</v>
          </cell>
        </row>
        <row r="539">
          <cell r="C539" t="str">
            <v>SPL4</v>
          </cell>
          <cell r="D539" t="str">
            <v>031-701</v>
          </cell>
          <cell r="E539" t="str">
            <v xml:space="preserve">Keïp Split bolt conector  4/0 </v>
          </cell>
          <cell r="F539" t="str">
            <v>caùi</v>
          </cell>
          <cell r="H539">
            <v>12100</v>
          </cell>
          <cell r="J539">
            <v>1279</v>
          </cell>
          <cell r="L539">
            <v>0.2</v>
          </cell>
        </row>
        <row r="540">
          <cell r="C540" t="str">
            <v>SPL240</v>
          </cell>
          <cell r="D540" t="str">
            <v>031-703</v>
          </cell>
          <cell r="E540" t="str">
            <v>Keïp Split bolt 240mm2</v>
          </cell>
          <cell r="F540" t="str">
            <v>caùi</v>
          </cell>
          <cell r="H540">
            <v>18830</v>
          </cell>
          <cell r="J540">
            <v>1918</v>
          </cell>
          <cell r="L540">
            <v>0.2</v>
          </cell>
        </row>
        <row r="541">
          <cell r="C541" t="str">
            <v>kepIPC</v>
          </cell>
          <cell r="D541" t="str">
            <v>031-703</v>
          </cell>
          <cell r="E541" t="str">
            <v>Keïp IPC loaïi 50-150/50-150mm2 nhoâm</v>
          </cell>
          <cell r="F541" t="str">
            <v>caùi</v>
          </cell>
          <cell r="G541">
            <v>3.14</v>
          </cell>
          <cell r="J541">
            <v>1918</v>
          </cell>
        </row>
        <row r="542">
          <cell r="C542" t="str">
            <v>KNEO</v>
          </cell>
          <cell r="D542" t="str">
            <v>CAI</v>
          </cell>
          <cell r="E542" t="str">
            <v xml:space="preserve">Khoùa neùo </v>
          </cell>
          <cell r="F542" t="str">
            <v>caùi</v>
          </cell>
          <cell r="H542">
            <v>36218</v>
          </cell>
        </row>
        <row r="543">
          <cell r="C543" t="str">
            <v>LD18</v>
          </cell>
          <cell r="D543" t="str">
            <v>CAI</v>
          </cell>
          <cell r="E543" t="str">
            <v>Long ñeàn 18</v>
          </cell>
          <cell r="F543" t="str">
            <v>caùi</v>
          </cell>
          <cell r="H543">
            <v>400</v>
          </cell>
        </row>
        <row r="544">
          <cell r="C544" t="str">
            <v>LD22</v>
          </cell>
          <cell r="D544" t="str">
            <v>MET</v>
          </cell>
          <cell r="E544" t="str">
            <v>Long ñeàn 22</v>
          </cell>
          <cell r="F544" t="str">
            <v>caùi</v>
          </cell>
          <cell r="H544">
            <v>3500</v>
          </cell>
        </row>
        <row r="545">
          <cell r="C545" t="str">
            <v>MN6</v>
          </cell>
          <cell r="D545" t="str">
            <v>MET</v>
          </cell>
          <cell r="E545" t="str">
            <v>Maéc noái ñôn ( Socket eye )</v>
          </cell>
          <cell r="F545" t="str">
            <v>caùi</v>
          </cell>
          <cell r="H545">
            <v>10000</v>
          </cell>
        </row>
        <row r="546">
          <cell r="C546" t="str">
            <v>T100</v>
          </cell>
          <cell r="D546" t="str">
            <v>010-402</v>
          </cell>
          <cell r="E546" t="str">
            <v>MBA 1 pha 8,6-12,7/0,22KV-100KVA</v>
          </cell>
          <cell r="F546" t="str">
            <v>maùy</v>
          </cell>
          <cell r="H546">
            <v>18193000</v>
          </cell>
          <cell r="I546">
            <v>342034</v>
          </cell>
          <cell r="J546">
            <v>70326</v>
          </cell>
          <cell r="K546">
            <v>8744</v>
          </cell>
          <cell r="L546">
            <v>610</v>
          </cell>
        </row>
        <row r="547">
          <cell r="C547" t="str">
            <v>T15</v>
          </cell>
          <cell r="D547" t="str">
            <v>MET</v>
          </cell>
          <cell r="E547" t="str">
            <v>MBA 1 pha 8,6-12,7/0,22KV-15KVA</v>
          </cell>
          <cell r="F547" t="str">
            <v>maùy</v>
          </cell>
          <cell r="H547">
            <v>6185000</v>
          </cell>
          <cell r="I547">
            <v>153201</v>
          </cell>
          <cell r="J547">
            <v>51146</v>
          </cell>
          <cell r="K547">
            <v>8744</v>
          </cell>
          <cell r="L547">
            <v>190</v>
          </cell>
        </row>
        <row r="548">
          <cell r="C548" t="str">
            <v>T25</v>
          </cell>
          <cell r="D548" t="str">
            <v>CAY</v>
          </cell>
          <cell r="E548" t="str">
            <v>MBA 1 pha 8,6-12,7/0,22KV-25KVA</v>
          </cell>
          <cell r="F548" t="str">
            <v>maùy</v>
          </cell>
          <cell r="H548">
            <v>7857000</v>
          </cell>
          <cell r="I548">
            <v>306402</v>
          </cell>
          <cell r="J548">
            <v>51146</v>
          </cell>
          <cell r="K548">
            <v>8744</v>
          </cell>
          <cell r="L548">
            <v>230</v>
          </cell>
        </row>
        <row r="549">
          <cell r="C549" t="str">
            <v>T375</v>
          </cell>
          <cell r="D549" t="str">
            <v>010-401</v>
          </cell>
          <cell r="E549" t="str">
            <v>MBA 1 pha 8,6-12,7/0,22KV-37,5KVA</v>
          </cell>
          <cell r="F549" t="str">
            <v>maùy</v>
          </cell>
          <cell r="H549">
            <v>9842000</v>
          </cell>
          <cell r="I549">
            <v>306402</v>
          </cell>
          <cell r="J549">
            <v>51146</v>
          </cell>
          <cell r="K549">
            <v>8744</v>
          </cell>
          <cell r="L549">
            <v>340</v>
          </cell>
        </row>
        <row r="550">
          <cell r="C550" t="str">
            <v>T50</v>
          </cell>
          <cell r="D550" t="str">
            <v>010-402</v>
          </cell>
          <cell r="E550" t="str">
            <v>MBA 1 pha 8,6-12,7/0,22KV-50KVA</v>
          </cell>
          <cell r="F550" t="str">
            <v>maùy</v>
          </cell>
          <cell r="H550">
            <v>11666000</v>
          </cell>
          <cell r="I550">
            <v>331524</v>
          </cell>
          <cell r="J550">
            <v>57539</v>
          </cell>
          <cell r="K550">
            <v>8744</v>
          </cell>
          <cell r="L550">
            <v>400</v>
          </cell>
        </row>
        <row r="551">
          <cell r="C551" t="str">
            <v>MDAP3</v>
          </cell>
          <cell r="D551" t="str">
            <v>033-103</v>
          </cell>
          <cell r="E551" t="str">
            <v>Ñaép ñaát</v>
          </cell>
          <cell r="F551" t="str">
            <v>m3</v>
          </cell>
          <cell r="J551">
            <v>8216</v>
          </cell>
        </row>
        <row r="552">
          <cell r="C552" t="str">
            <v>MDAPN3</v>
          </cell>
          <cell r="D552" t="str">
            <v>033-103</v>
          </cell>
          <cell r="E552" t="str">
            <v xml:space="preserve">Ñaép ñaát </v>
          </cell>
          <cell r="F552" t="str">
            <v>m3</v>
          </cell>
          <cell r="J552">
            <v>13367</v>
          </cell>
        </row>
        <row r="553">
          <cell r="C553" t="str">
            <v>LRTD</v>
          </cell>
          <cell r="D553" t="str">
            <v>033-202</v>
          </cell>
          <cell r="E553" t="str">
            <v>Ñaép ñaát raõnh tieáp ñòa</v>
          </cell>
          <cell r="F553" t="str">
            <v>m3</v>
          </cell>
          <cell r="J553">
            <v>6662</v>
          </cell>
        </row>
        <row r="554">
          <cell r="C554" t="str">
            <v>DA15</v>
          </cell>
          <cell r="D554" t="str">
            <v>043-101</v>
          </cell>
          <cell r="E554" t="str">
            <v>Ñaø caûn 1,5m</v>
          </cell>
          <cell r="F554" t="str">
            <v>caùi</v>
          </cell>
          <cell r="H554">
            <v>186500</v>
          </cell>
          <cell r="J554">
            <v>9810</v>
          </cell>
          <cell r="L554">
            <v>0.26</v>
          </cell>
        </row>
        <row r="555">
          <cell r="C555" t="str">
            <v>MDD3</v>
          </cell>
          <cell r="D555" t="str">
            <v>031-123</v>
          </cell>
          <cell r="E555" t="str">
            <v>Ñaøo ñaát caáp 3</v>
          </cell>
          <cell r="F555" t="str">
            <v>m3</v>
          </cell>
          <cell r="J555">
            <v>18157</v>
          </cell>
        </row>
        <row r="556">
          <cell r="C556" t="str">
            <v>DRTD</v>
          </cell>
          <cell r="D556" t="str">
            <v>032-102</v>
          </cell>
          <cell r="E556" t="str">
            <v>Ñaøo ñaát raõnh tieáp ñòa 0,1x1m daøi 2,5m</v>
          </cell>
          <cell r="F556" t="str">
            <v>m3</v>
          </cell>
          <cell r="J556">
            <v>11650</v>
          </cell>
        </row>
        <row r="557">
          <cell r="C557" t="str">
            <v>DRTD12</v>
          </cell>
          <cell r="D557" t="str">
            <v>032-102</v>
          </cell>
          <cell r="E557" t="str">
            <v>Ñaøo ñaát raõnh tieáp ñòa 0,1x1m daøi 2,5m</v>
          </cell>
          <cell r="F557" t="str">
            <v>m3</v>
          </cell>
          <cell r="J557">
            <v>11650</v>
          </cell>
        </row>
        <row r="558">
          <cell r="C558" t="str">
            <v>DRTD33</v>
          </cell>
          <cell r="D558" t="str">
            <v>032-102</v>
          </cell>
          <cell r="E558" t="str">
            <v>Ñaøo ñaát raõnh tieáp ñòa 0,2x0,5m daøi 25m</v>
          </cell>
          <cell r="F558" t="str">
            <v>m3</v>
          </cell>
          <cell r="J558">
            <v>11650</v>
          </cell>
        </row>
        <row r="559">
          <cell r="C559" t="str">
            <v>DRTD34</v>
          </cell>
          <cell r="D559" t="str">
            <v>032-102</v>
          </cell>
          <cell r="E559" t="str">
            <v>Ñaøo ñaát raõnh tieáp ñòa 0,2x0,5m daøi 30m</v>
          </cell>
          <cell r="F559" t="str">
            <v>m3</v>
          </cell>
          <cell r="J559">
            <v>11650</v>
          </cell>
        </row>
        <row r="560">
          <cell r="C560" t="str">
            <v>Dk3p5-20</v>
          </cell>
          <cell r="D560" t="str">
            <v>360-188</v>
          </cell>
          <cell r="E560" t="str">
            <v>Ñieän naêng keá  3 pha 220/380V - 5-20A</v>
          </cell>
          <cell r="F560" t="str">
            <v>caùi</v>
          </cell>
          <cell r="H560">
            <v>325000</v>
          </cell>
          <cell r="J560">
            <v>6452</v>
          </cell>
        </row>
        <row r="561">
          <cell r="C561" t="str">
            <v>Dk3p5</v>
          </cell>
          <cell r="D561" t="str">
            <v>360-188</v>
          </cell>
          <cell r="E561" t="str">
            <v>Ñieän naêng keá  3 pha 220/380V - 5A</v>
          </cell>
          <cell r="F561" t="str">
            <v>caùi</v>
          </cell>
          <cell r="H561">
            <v>305000</v>
          </cell>
          <cell r="J561">
            <v>6452</v>
          </cell>
        </row>
        <row r="562">
          <cell r="C562" t="str">
            <v>dk1p40</v>
          </cell>
          <cell r="D562" t="str">
            <v>360-188</v>
          </cell>
          <cell r="E562" t="str">
            <v>Ñieän naêng keá 1pha 2 daây 220V-(10)40A</v>
          </cell>
          <cell r="F562" t="str">
            <v>caùi</v>
          </cell>
          <cell r="H562">
            <v>125000</v>
          </cell>
          <cell r="J562">
            <v>4032</v>
          </cell>
        </row>
        <row r="563">
          <cell r="C563" t="str">
            <v>dk1p120</v>
          </cell>
          <cell r="D563" t="str">
            <v>360-188</v>
          </cell>
          <cell r="E563" t="str">
            <v>Ñieän naêng keá 1pha 2 daây 220V-(40)120A</v>
          </cell>
          <cell r="F563" t="str">
            <v>caùi</v>
          </cell>
          <cell r="H563">
            <v>135000</v>
          </cell>
          <cell r="J563">
            <v>4032</v>
          </cell>
        </row>
        <row r="564">
          <cell r="C564" t="str">
            <v>dk3p100</v>
          </cell>
          <cell r="D564" t="str">
            <v>360-188</v>
          </cell>
          <cell r="E564" t="str">
            <v>Ñieän naêng keá 220/380V-100A</v>
          </cell>
          <cell r="F564" t="str">
            <v>caùi</v>
          </cell>
          <cell r="H564">
            <v>440000</v>
          </cell>
          <cell r="J564">
            <v>6452</v>
          </cell>
        </row>
        <row r="565">
          <cell r="C565" t="str">
            <v>dk1p100</v>
          </cell>
          <cell r="D565" t="str">
            <v>360-188</v>
          </cell>
          <cell r="E565" t="str">
            <v>Ñieän naêng keá 220V-100A</v>
          </cell>
          <cell r="F565" t="str">
            <v>caùi</v>
          </cell>
          <cell r="H565">
            <v>135000</v>
          </cell>
          <cell r="J565">
            <v>4032</v>
          </cell>
        </row>
        <row r="566">
          <cell r="C566" t="str">
            <v>dk1p50</v>
          </cell>
          <cell r="D566" t="str">
            <v>360-188</v>
          </cell>
          <cell r="E566" t="str">
            <v>Ñieän naêng keá 220V-50A</v>
          </cell>
          <cell r="F566" t="str">
            <v>caùi</v>
          </cell>
          <cell r="H566">
            <v>135000</v>
          </cell>
          <cell r="J566">
            <v>4032</v>
          </cell>
        </row>
        <row r="567">
          <cell r="C567" t="str">
            <v>dk3p80</v>
          </cell>
          <cell r="D567" t="str">
            <v>360-188</v>
          </cell>
          <cell r="E567" t="str">
            <v>Ñieän naêng keá 3 pha 220/380V-80A</v>
          </cell>
          <cell r="F567" t="str">
            <v>caùi</v>
          </cell>
          <cell r="H567">
            <v>440000</v>
          </cell>
          <cell r="J567">
            <v>6452</v>
          </cell>
        </row>
        <row r="568">
          <cell r="C568" t="str">
            <v>dk3p50</v>
          </cell>
          <cell r="D568" t="str">
            <v>360-188</v>
          </cell>
          <cell r="E568" t="str">
            <v>Ñieän naêng keá 3 pha 4 daây 50/5A</v>
          </cell>
          <cell r="F568" t="str">
            <v>caùi</v>
          </cell>
          <cell r="H568">
            <v>410000</v>
          </cell>
          <cell r="J568">
            <v>6452</v>
          </cell>
        </row>
        <row r="569">
          <cell r="C569" t="str">
            <v>no30</v>
          </cell>
          <cell r="D569" t="str">
            <v>CAI</v>
          </cell>
          <cell r="E569" t="str">
            <v>Nieàn oáng 30x3</v>
          </cell>
          <cell r="F569" t="str">
            <v>caùi</v>
          </cell>
          <cell r="H569">
            <v>5000</v>
          </cell>
          <cell r="J569">
            <v>307</v>
          </cell>
          <cell r="L569">
            <v>0.7</v>
          </cell>
        </row>
        <row r="570">
          <cell r="C570" t="str">
            <v>no30-1</v>
          </cell>
          <cell r="D570" t="str">
            <v>CAI</v>
          </cell>
          <cell r="E570" t="str">
            <v xml:space="preserve">Nieàn oáng daây caùp boïc baèng saét PL30x3 </v>
          </cell>
          <cell r="F570" t="str">
            <v>caùi</v>
          </cell>
          <cell r="H570">
            <v>5000</v>
          </cell>
          <cell r="J570">
            <v>307</v>
          </cell>
        </row>
        <row r="571">
          <cell r="C571" t="str">
            <v>no25-1</v>
          </cell>
          <cell r="D571" t="str">
            <v>CAY</v>
          </cell>
          <cell r="E571" t="str">
            <v xml:space="preserve">Nieàn oáng daây ñaát baèng saét PL25x2 </v>
          </cell>
          <cell r="F571" t="str">
            <v>caùi</v>
          </cell>
          <cell r="H571">
            <v>4000</v>
          </cell>
          <cell r="J571">
            <v>307</v>
          </cell>
        </row>
        <row r="572">
          <cell r="C572" t="str">
            <v>OSC</v>
          </cell>
          <cell r="D572" t="str">
            <v>CAY</v>
          </cell>
          <cell r="E572" t="str">
            <v>OÁc sieát caùp</v>
          </cell>
          <cell r="F572" t="str">
            <v>caùi</v>
          </cell>
          <cell r="H572">
            <v>8600</v>
          </cell>
          <cell r="L572">
            <v>0.2</v>
          </cell>
        </row>
        <row r="573">
          <cell r="C573" t="str">
            <v>OK</v>
          </cell>
          <cell r="D573" t="str">
            <v>CAY</v>
          </cell>
          <cell r="E573" t="str">
            <v>OÁng khoùa tuû ñieän</v>
          </cell>
          <cell r="F573" t="str">
            <v>caùi</v>
          </cell>
          <cell r="H573">
            <v>30000</v>
          </cell>
          <cell r="L573">
            <v>0.2</v>
          </cell>
        </row>
        <row r="574">
          <cell r="C574" t="str">
            <v>PVC100</v>
          </cell>
          <cell r="D574" t="str">
            <v>07-02-14</v>
          </cell>
          <cell r="E574" t="str">
            <v>OÁng nhöïa PVC O100 daøi 4m</v>
          </cell>
          <cell r="F574" t="str">
            <v>oáng</v>
          </cell>
          <cell r="H574">
            <v>175200</v>
          </cell>
          <cell r="J574">
            <v>1765</v>
          </cell>
          <cell r="K574">
            <v>248</v>
          </cell>
          <cell r="L574">
            <v>0.5</v>
          </cell>
        </row>
        <row r="575">
          <cell r="C575" t="str">
            <v>PVC114-4</v>
          </cell>
          <cell r="D575" t="str">
            <v>07-02-14</v>
          </cell>
          <cell r="E575" t="str">
            <v>OÁng nhöïa PVC O114 daøi 4m</v>
          </cell>
          <cell r="F575" t="str">
            <v>oáng</v>
          </cell>
          <cell r="H575">
            <v>175200</v>
          </cell>
          <cell r="J575">
            <v>1765</v>
          </cell>
          <cell r="K575">
            <v>248</v>
          </cell>
          <cell r="L575">
            <v>0.5</v>
          </cell>
        </row>
        <row r="576">
          <cell r="C576" t="str">
            <v>PVC21-4</v>
          </cell>
          <cell r="D576" t="str">
            <v>07-01-12</v>
          </cell>
          <cell r="E576" t="str">
            <v>OÁng nhöïa PVC O21 daøi 4m</v>
          </cell>
          <cell r="F576" t="str">
            <v>oáng</v>
          </cell>
          <cell r="H576">
            <v>10400</v>
          </cell>
          <cell r="J576">
            <v>1113</v>
          </cell>
          <cell r="K576">
            <v>168</v>
          </cell>
          <cell r="L576">
            <v>0.5</v>
          </cell>
        </row>
        <row r="577">
          <cell r="C577" t="str">
            <v>PVC60m</v>
          </cell>
          <cell r="D577" t="str">
            <v>CAY</v>
          </cell>
          <cell r="E577" t="str">
            <v xml:space="preserve">OÁng nhöïa PVC O60 </v>
          </cell>
          <cell r="F577" t="str">
            <v>m</v>
          </cell>
          <cell r="H577">
            <v>10900</v>
          </cell>
          <cell r="J577">
            <v>228.5</v>
          </cell>
          <cell r="L577">
            <v>0.5</v>
          </cell>
        </row>
        <row r="578">
          <cell r="C578" t="str">
            <v>PVC60</v>
          </cell>
          <cell r="D578" t="str">
            <v>07-02-12</v>
          </cell>
          <cell r="E578" t="str">
            <v>OÁng nhöïa PVC O60 daøi 5m</v>
          </cell>
          <cell r="F578" t="str">
            <v>oáng</v>
          </cell>
          <cell r="H578">
            <v>54500</v>
          </cell>
          <cell r="J578">
            <v>1368</v>
          </cell>
          <cell r="K578">
            <v>212</v>
          </cell>
          <cell r="L578">
            <v>0.5</v>
          </cell>
        </row>
        <row r="579">
          <cell r="C579" t="str">
            <v>PVC90</v>
          </cell>
          <cell r="D579" t="str">
            <v>07-02-13</v>
          </cell>
          <cell r="E579" t="str">
            <v>OÁng nhöïa PVC O90 daøi 5m</v>
          </cell>
          <cell r="F579" t="str">
            <v>oáng</v>
          </cell>
          <cell r="H579">
            <v>135000</v>
          </cell>
          <cell r="J579">
            <v>1511</v>
          </cell>
          <cell r="K579">
            <v>232</v>
          </cell>
          <cell r="L579">
            <v>0.5</v>
          </cell>
        </row>
        <row r="580">
          <cell r="C580" t="str">
            <v>kepPVC114</v>
          </cell>
          <cell r="D580" t="str">
            <v>11-05-14</v>
          </cell>
          <cell r="E580" t="str">
            <v>Keïp OÁng nhöïa PVC 114</v>
          </cell>
          <cell r="F580" t="str">
            <v>caùi</v>
          </cell>
          <cell r="H580">
            <v>31400</v>
          </cell>
          <cell r="J580">
            <v>2451.5263</v>
          </cell>
          <cell r="L580">
            <v>0.5</v>
          </cell>
        </row>
        <row r="581">
          <cell r="C581" t="str">
            <v>OT49</v>
          </cell>
          <cell r="D581" t="str">
            <v>CAY</v>
          </cell>
          <cell r="E581" t="str">
            <v>OÁng theùp traùng keõm O 49/40</v>
          </cell>
          <cell r="F581" t="str">
            <v>meùt</v>
          </cell>
          <cell r="H581">
            <v>24500</v>
          </cell>
          <cell r="L581">
            <v>1.2</v>
          </cell>
        </row>
        <row r="582">
          <cell r="C582" t="str">
            <v>OT60</v>
          </cell>
          <cell r="D582" t="str">
            <v>CAY</v>
          </cell>
          <cell r="E582" t="str">
            <v>OÁng theùp traùng keõm O 60/50</v>
          </cell>
          <cell r="F582" t="str">
            <v>meùt</v>
          </cell>
          <cell r="H582">
            <v>38000</v>
          </cell>
          <cell r="L582">
            <v>1.2</v>
          </cell>
        </row>
        <row r="583">
          <cell r="C583" t="str">
            <v>PU</v>
          </cell>
          <cell r="D583" t="str">
            <v>CAY</v>
          </cell>
          <cell r="E583" t="str">
            <v>Puli</v>
          </cell>
          <cell r="F583" t="str">
            <v>caùi</v>
          </cell>
          <cell r="H583">
            <v>25000</v>
          </cell>
        </row>
        <row r="584">
          <cell r="C584" t="str">
            <v>roletg</v>
          </cell>
          <cell r="D584" t="str">
            <v>360-188</v>
          </cell>
          <cell r="E584" t="str">
            <v>Rôle trung gian</v>
          </cell>
          <cell r="F584" t="str">
            <v>caùi</v>
          </cell>
          <cell r="H584">
            <v>120000</v>
          </cell>
          <cell r="J584">
            <v>3548</v>
          </cell>
        </row>
        <row r="585">
          <cell r="C585" t="str">
            <v>s70</v>
          </cell>
          <cell r="D585" t="str">
            <v>CAY</v>
          </cell>
          <cell r="E585" t="str">
            <v>Saét deït 70x70x6 - 2400m</v>
          </cell>
          <cell r="F585" t="str">
            <v>kg</v>
          </cell>
          <cell r="H585">
            <v>10500</v>
          </cell>
          <cell r="I585">
            <v>691.42</v>
          </cell>
          <cell r="J585">
            <v>2469.2599999999998</v>
          </cell>
          <cell r="K585">
            <v>1077.3800000000001</v>
          </cell>
          <cell r="L585">
            <v>0.3</v>
          </cell>
        </row>
        <row r="586">
          <cell r="C586" t="str">
            <v>SAT10</v>
          </cell>
          <cell r="D586" t="str">
            <v>CAY</v>
          </cell>
          <cell r="E586" t="str">
            <v xml:space="preserve">Saét O10 </v>
          </cell>
          <cell r="F586" t="str">
            <v>tia</v>
          </cell>
          <cell r="H586">
            <v>29000</v>
          </cell>
          <cell r="L586">
            <v>0.61699999999999999</v>
          </cell>
        </row>
        <row r="587">
          <cell r="C587" t="str">
            <v>S</v>
          </cell>
          <cell r="D587" t="str">
            <v>CAY</v>
          </cell>
          <cell r="E587" t="str">
            <v>Sôn keû bieån vaø ñaùnh soá coät</v>
          </cell>
          <cell r="F587" t="str">
            <v>kg</v>
          </cell>
          <cell r="H587">
            <v>25000</v>
          </cell>
        </row>
        <row r="588">
          <cell r="C588" t="str">
            <v>SN</v>
          </cell>
          <cell r="D588" t="str">
            <v>CAY</v>
          </cell>
          <cell r="E588" t="str">
            <v>Söù chaèng</v>
          </cell>
          <cell r="F588" t="str">
            <v>caùi</v>
          </cell>
          <cell r="H588">
            <v>12800</v>
          </cell>
          <cell r="L588">
            <v>0.7</v>
          </cell>
        </row>
        <row r="589">
          <cell r="C589" t="str">
            <v>TAMN</v>
          </cell>
          <cell r="D589" t="str">
            <v>BO</v>
          </cell>
          <cell r="E589" t="str">
            <v>Taám noái saét deït 100x10</v>
          </cell>
          <cell r="F589" t="str">
            <v>taám</v>
          </cell>
          <cell r="H589">
            <v>80000</v>
          </cell>
        </row>
        <row r="590">
          <cell r="C590" t="str">
            <v>TCH40</v>
          </cell>
          <cell r="D590" t="str">
            <v>CAY</v>
          </cell>
          <cell r="E590" t="str">
            <v>Thanh choáng saét deïp 40x4-700</v>
          </cell>
          <cell r="F590" t="str">
            <v>thanh</v>
          </cell>
          <cell r="H590">
            <v>9261</v>
          </cell>
        </row>
        <row r="591">
          <cell r="C591" t="str">
            <v>TCH</v>
          </cell>
          <cell r="D591" t="str">
            <v>BO</v>
          </cell>
          <cell r="E591" t="str">
            <v>Thanh choáng saét deïp 60x6-950</v>
          </cell>
          <cell r="F591" t="str">
            <v>thanh</v>
          </cell>
          <cell r="H591">
            <v>27000</v>
          </cell>
        </row>
        <row r="592">
          <cell r="C592" t="str">
            <v>TN1620</v>
          </cell>
          <cell r="D592" t="str">
            <v>CAY</v>
          </cell>
          <cell r="E592" t="str">
            <v>Thanh neo O16x2000</v>
          </cell>
          <cell r="F592" t="str">
            <v>caùi</v>
          </cell>
          <cell r="H592">
            <v>50000</v>
          </cell>
        </row>
        <row r="593">
          <cell r="C593" t="str">
            <v>TN1625</v>
          </cell>
          <cell r="D593" t="str">
            <v>CAY</v>
          </cell>
          <cell r="E593" t="str">
            <v>Thanh neo O16x2500</v>
          </cell>
          <cell r="F593" t="str">
            <v>caùi</v>
          </cell>
          <cell r="H593">
            <v>60000</v>
          </cell>
        </row>
        <row r="594">
          <cell r="C594" t="str">
            <v>TN25</v>
          </cell>
          <cell r="D594" t="str">
            <v>CAY</v>
          </cell>
          <cell r="E594" t="str">
            <v>Thanh neo O22x2500</v>
          </cell>
          <cell r="F594" t="str">
            <v>caùi</v>
          </cell>
          <cell r="H594">
            <v>74000</v>
          </cell>
        </row>
        <row r="595">
          <cell r="C595" t="str">
            <v>TN30</v>
          </cell>
          <cell r="D595" t="str">
            <v>CAY</v>
          </cell>
          <cell r="E595" t="str">
            <v>Thanh neo O22x3000</v>
          </cell>
          <cell r="F595" t="str">
            <v>caùi</v>
          </cell>
          <cell r="H595">
            <v>89000</v>
          </cell>
        </row>
        <row r="596">
          <cell r="C596" t="str">
            <v>TN</v>
          </cell>
          <cell r="D596" t="str">
            <v>CAY</v>
          </cell>
          <cell r="E596" t="str">
            <v>Thanh neo O22x3500</v>
          </cell>
          <cell r="F596" t="str">
            <v>kg</v>
          </cell>
          <cell r="H596">
            <v>9925</v>
          </cell>
        </row>
        <row r="597">
          <cell r="C597" t="str">
            <v>TON6x100x150</v>
          </cell>
          <cell r="D597" t="str">
            <v>CAY</v>
          </cell>
          <cell r="E597" t="str">
            <v>Theùp laù 6x100x150</v>
          </cell>
          <cell r="F597" t="str">
            <v>kg</v>
          </cell>
          <cell r="H597">
            <v>5500</v>
          </cell>
        </row>
        <row r="598">
          <cell r="C598" t="str">
            <v>TON6x70x200</v>
          </cell>
          <cell r="D598" t="str">
            <v>CAY</v>
          </cell>
          <cell r="E598" t="str">
            <v>Theùp laù 6x70x200</v>
          </cell>
          <cell r="F598" t="str">
            <v>kg</v>
          </cell>
          <cell r="H598">
            <v>5500</v>
          </cell>
        </row>
        <row r="599">
          <cell r="C599" t="str">
            <v>TON6x70x240</v>
          </cell>
          <cell r="D599" t="str">
            <v>CAY</v>
          </cell>
          <cell r="E599" t="str">
            <v>Theùp laù 6x70x240</v>
          </cell>
          <cell r="F599" t="str">
            <v>kg</v>
          </cell>
          <cell r="H599">
            <v>5500</v>
          </cell>
        </row>
        <row r="600">
          <cell r="C600" t="str">
            <v>THAP3P</v>
          </cell>
          <cell r="D600" t="str">
            <v>CAY</v>
          </cell>
          <cell r="E600" t="str">
            <v>Thuøng ñöïng aptomat loaïi 3 pha</v>
          </cell>
          <cell r="F600" t="str">
            <v>caùi</v>
          </cell>
          <cell r="H600">
            <v>500000</v>
          </cell>
          <cell r="L600">
            <v>48.96</v>
          </cell>
        </row>
        <row r="601">
          <cell r="C601" t="str">
            <v>THDK1</v>
          </cell>
          <cell r="D601" t="str">
            <v>CAY</v>
          </cell>
          <cell r="E601" t="str">
            <v>Thuøng ñöïng ñieän keá- aptomat</v>
          </cell>
          <cell r="F601" t="str">
            <v>caùi</v>
          </cell>
          <cell r="H601">
            <v>250000</v>
          </cell>
          <cell r="J601">
            <v>6790.65</v>
          </cell>
          <cell r="L601">
            <v>41</v>
          </cell>
        </row>
        <row r="602">
          <cell r="C602" t="str">
            <v>THDK1P</v>
          </cell>
          <cell r="D602" t="str">
            <v>CAY</v>
          </cell>
          <cell r="E602" t="str">
            <v>Thuøng ñöïng ñieän keá- aptomat (ñoâi)</v>
          </cell>
          <cell r="F602" t="str">
            <v>boä</v>
          </cell>
          <cell r="H602">
            <v>400000</v>
          </cell>
          <cell r="J602">
            <v>6790.65</v>
          </cell>
          <cell r="L602">
            <v>41</v>
          </cell>
        </row>
        <row r="603">
          <cell r="C603" t="str">
            <v>THDK3P</v>
          </cell>
          <cell r="D603" t="str">
            <v>CAY</v>
          </cell>
          <cell r="E603" t="str">
            <v>Thuøng ñöïng ñieän keá loaïi 3 pha</v>
          </cell>
          <cell r="F603" t="str">
            <v>caùi</v>
          </cell>
          <cell r="H603">
            <v>500000</v>
          </cell>
          <cell r="L603">
            <v>48.96</v>
          </cell>
        </row>
        <row r="604">
          <cell r="C604" t="str">
            <v>timer</v>
          </cell>
          <cell r="D604" t="str">
            <v>360-188</v>
          </cell>
          <cell r="E604" t="str">
            <v>Timer</v>
          </cell>
          <cell r="F604" t="str">
            <v>caùi</v>
          </cell>
          <cell r="H604">
            <v>400000</v>
          </cell>
          <cell r="J604">
            <v>3548</v>
          </cell>
        </row>
        <row r="605">
          <cell r="C605" t="str">
            <v>TON6</v>
          </cell>
          <cell r="D605" t="str">
            <v>CAY</v>
          </cell>
          <cell r="E605" t="str">
            <v>Toân 6mm</v>
          </cell>
          <cell r="F605" t="str">
            <v>kg</v>
          </cell>
          <cell r="H605">
            <v>5500</v>
          </cell>
        </row>
        <row r="606">
          <cell r="C606" t="str">
            <v>G</v>
          </cell>
          <cell r="D606" t="str">
            <v>BO</v>
          </cell>
          <cell r="E606" t="str">
            <v>Vaät lieäu döïng coät</v>
          </cell>
          <cell r="H606">
            <v>12857</v>
          </cell>
        </row>
        <row r="607">
          <cell r="C607" t="str">
            <v>VLCOT</v>
          </cell>
          <cell r="D607" t="str">
            <v>056-112</v>
          </cell>
          <cell r="E607" t="str">
            <v>Vaät lieäu döïng coät</v>
          </cell>
        </row>
        <row r="608">
          <cell r="C608" t="str">
            <v>X</v>
          </cell>
          <cell r="D608" t="str">
            <v>BO</v>
          </cell>
          <cell r="E608" t="str">
            <v>Xaêng</v>
          </cell>
          <cell r="F608" t="str">
            <v>kg</v>
          </cell>
          <cell r="H608">
            <v>3500</v>
          </cell>
        </row>
        <row r="609">
          <cell r="C609" t="str">
            <v>XIT</v>
          </cell>
          <cell r="D609" t="str">
            <v>055-111</v>
          </cell>
          <cell r="E609" t="str">
            <v>Xaø X-IT</v>
          </cell>
          <cell r="F609" t="str">
            <v>boä</v>
          </cell>
          <cell r="H609">
            <v>207580</v>
          </cell>
          <cell r="J609">
            <v>16450</v>
          </cell>
        </row>
        <row r="610">
          <cell r="C610" t="str">
            <v>XM</v>
          </cell>
          <cell r="D610" t="str">
            <v>CAY</v>
          </cell>
          <cell r="E610" t="str">
            <v>Ximaêng</v>
          </cell>
        </row>
        <row r="611">
          <cell r="C611" t="str">
            <v>YC</v>
          </cell>
          <cell r="D611" t="str">
            <v>CAY</v>
          </cell>
          <cell r="E611" t="str">
            <v>Yeám caùp</v>
          </cell>
          <cell r="F611" t="str">
            <v>caùi</v>
          </cell>
          <cell r="H611">
            <v>6000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sheetData sheetId="61"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GIA CUOC"/>
      <sheetName val="VUA XM"/>
      <sheetName val="VUA BT"/>
      <sheetName val="Sheet10"/>
      <sheetName val="NC"/>
      <sheetName val="XM"/>
      <sheetName val="CUOC VC"/>
    </sheetNames>
    <sheetDataSet>
      <sheetData sheetId="0"/>
      <sheetData sheetId="1"/>
      <sheetData sheetId="2"/>
      <sheetData sheetId="3"/>
      <sheetData sheetId="4"/>
      <sheetData sheetId="5"/>
      <sheetData sheetId="6"/>
      <sheetData sheetId="7"/>
      <sheetData sheetId="8"/>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ndoi"/>
      <sheetName val="kqkd1"/>
      <sheetName val="kqkd2"/>
      <sheetName val="LCTT"/>
      <sheetName val="CDFS"/>
      <sheetName val="Dulieu"/>
      <sheetName val="CD2000"/>
      <sheetName val="TSCD"/>
      <sheetName val="HTTK"/>
      <sheetName val="XL4Poppy"/>
    </sheetNames>
    <sheetDataSet>
      <sheetData sheetId="0"/>
      <sheetData sheetId="1"/>
      <sheetData sheetId="2"/>
      <sheetData sheetId="3"/>
      <sheetData sheetId="4"/>
      <sheetData sheetId="5"/>
      <sheetData sheetId="6" refreshError="1">
        <row r="3">
          <cell r="D3" t="str">
            <v>Sè ®µu n¨m (VN§)</v>
          </cell>
        </row>
        <row r="4">
          <cell r="D4" t="str">
            <v>nî</v>
          </cell>
        </row>
        <row r="5">
          <cell r="D5">
            <v>0</v>
          </cell>
        </row>
        <row r="6">
          <cell r="D6">
            <v>0</v>
          </cell>
        </row>
        <row r="7">
          <cell r="D7">
            <v>64283719.999999993</v>
          </cell>
        </row>
        <row r="8">
          <cell r="D8">
            <v>113535</v>
          </cell>
        </row>
        <row r="9">
          <cell r="D9">
            <v>0</v>
          </cell>
        </row>
        <row r="10">
          <cell r="D10">
            <v>0</v>
          </cell>
        </row>
        <row r="11">
          <cell r="D11">
            <v>0</v>
          </cell>
        </row>
        <row r="12">
          <cell r="D12">
            <v>0</v>
          </cell>
        </row>
        <row r="13">
          <cell r="D13">
            <v>0</v>
          </cell>
        </row>
        <row r="14">
          <cell r="D14">
            <v>465483930</v>
          </cell>
        </row>
        <row r="15">
          <cell r="D15">
            <v>0</v>
          </cell>
        </row>
        <row r="16">
          <cell r="D16">
            <v>0</v>
          </cell>
        </row>
        <row r="17">
          <cell r="D17">
            <v>0</v>
          </cell>
        </row>
        <row r="18">
          <cell r="D18">
            <v>0</v>
          </cell>
        </row>
        <row r="19">
          <cell r="D19">
            <v>0</v>
          </cell>
        </row>
        <row r="20">
          <cell r="D20">
            <v>0</v>
          </cell>
        </row>
        <row r="21">
          <cell r="D21">
            <v>0</v>
          </cell>
        </row>
        <row r="22">
          <cell r="D22">
            <v>0</v>
          </cell>
        </row>
        <row r="23">
          <cell r="D23">
            <v>0</v>
          </cell>
        </row>
        <row r="24">
          <cell r="D24">
            <v>0</v>
          </cell>
        </row>
        <row r="25">
          <cell r="D25">
            <v>0</v>
          </cell>
        </row>
        <row r="26">
          <cell r="D26">
            <v>782182345</v>
          </cell>
        </row>
        <row r="27">
          <cell r="D27">
            <v>0</v>
          </cell>
        </row>
        <row r="28">
          <cell r="D28">
            <v>57647940</v>
          </cell>
        </row>
        <row r="29">
          <cell r="D29">
            <v>51381620</v>
          </cell>
        </row>
        <row r="30">
          <cell r="D30">
            <v>76181115</v>
          </cell>
        </row>
        <row r="31">
          <cell r="D31">
            <v>0</v>
          </cell>
        </row>
        <row r="32">
          <cell r="D32">
            <v>110990830</v>
          </cell>
        </row>
        <row r="33">
          <cell r="D33">
            <v>90026150</v>
          </cell>
        </row>
        <row r="34">
          <cell r="D34">
            <v>0</v>
          </cell>
        </row>
        <row r="35">
          <cell r="D35">
            <v>922592515</v>
          </cell>
        </row>
        <row r="36">
          <cell r="D36">
            <v>0</v>
          </cell>
        </row>
        <row r="37">
          <cell r="D37">
            <v>0</v>
          </cell>
        </row>
        <row r="38">
          <cell r="D38">
            <v>0</v>
          </cell>
        </row>
        <row r="39">
          <cell r="D39">
            <v>0</v>
          </cell>
        </row>
        <row r="40">
          <cell r="D40">
            <v>121429960</v>
          </cell>
        </row>
        <row r="41">
          <cell r="D41">
            <v>0</v>
          </cell>
        </row>
        <row r="42">
          <cell r="D42">
            <v>0</v>
          </cell>
        </row>
        <row r="43">
          <cell r="D43">
            <v>0</v>
          </cell>
        </row>
        <row r="44">
          <cell r="D44">
            <v>0</v>
          </cell>
        </row>
        <row r="45">
          <cell r="D45">
            <v>0</v>
          </cell>
        </row>
        <row r="46">
          <cell r="D46">
            <v>0</v>
          </cell>
        </row>
        <row r="47">
          <cell r="D47">
            <v>0</v>
          </cell>
        </row>
        <row r="48">
          <cell r="D48">
            <v>0</v>
          </cell>
        </row>
        <row r="49">
          <cell r="D49">
            <v>0</v>
          </cell>
        </row>
        <row r="50">
          <cell r="D50">
            <v>72500000</v>
          </cell>
        </row>
        <row r="51">
          <cell r="D51">
            <v>4350000000</v>
          </cell>
        </row>
        <row r="52">
          <cell r="D52">
            <v>56448500</v>
          </cell>
        </row>
        <row r="53">
          <cell r="D53">
            <v>0</v>
          </cell>
        </row>
        <row r="54">
          <cell r="D54">
            <v>472610970</v>
          </cell>
        </row>
        <row r="55">
          <cell r="D55">
            <v>0</v>
          </cell>
        </row>
        <row r="56">
          <cell r="D56">
            <v>0</v>
          </cell>
        </row>
        <row r="57">
          <cell r="D57">
            <v>38073375</v>
          </cell>
        </row>
        <row r="58">
          <cell r="D58">
            <v>18676145</v>
          </cell>
        </row>
        <row r="59">
          <cell r="D59">
            <v>0</v>
          </cell>
        </row>
        <row r="60">
          <cell r="D60">
            <v>0</v>
          </cell>
        </row>
        <row r="61">
          <cell r="D61">
            <v>1663728260</v>
          </cell>
        </row>
        <row r="62">
          <cell r="D62">
            <v>435984985</v>
          </cell>
        </row>
        <row r="63">
          <cell r="D63">
            <v>0</v>
          </cell>
        </row>
        <row r="64">
          <cell r="D64">
            <v>0</v>
          </cell>
        </row>
        <row r="65">
          <cell r="D65">
            <v>61567435</v>
          </cell>
        </row>
        <row r="66">
          <cell r="D66">
            <v>0</v>
          </cell>
        </row>
        <row r="67">
          <cell r="D67">
            <v>0</v>
          </cell>
        </row>
        <row r="68">
          <cell r="D68">
            <v>865343035</v>
          </cell>
        </row>
        <row r="69">
          <cell r="D69">
            <v>0</v>
          </cell>
        </row>
        <row r="70">
          <cell r="D70">
            <v>847624470</v>
          </cell>
        </row>
        <row r="71">
          <cell r="D71">
            <v>0</v>
          </cell>
        </row>
        <row r="72">
          <cell r="D72">
            <v>0</v>
          </cell>
        </row>
        <row r="73">
          <cell r="D73">
            <v>0</v>
          </cell>
        </row>
        <row r="74">
          <cell r="D74">
            <v>0</v>
          </cell>
        </row>
        <row r="75">
          <cell r="D75">
            <v>0</v>
          </cell>
        </row>
        <row r="76">
          <cell r="D76">
            <v>0</v>
          </cell>
        </row>
        <row r="77">
          <cell r="D77">
            <v>0</v>
          </cell>
        </row>
        <row r="78">
          <cell r="D78">
            <v>0</v>
          </cell>
        </row>
        <row r="79">
          <cell r="D79">
            <v>0</v>
          </cell>
        </row>
        <row r="80">
          <cell r="D80">
            <v>15544923650</v>
          </cell>
        </row>
        <row r="81">
          <cell r="D81">
            <v>56570354810</v>
          </cell>
        </row>
        <row r="82">
          <cell r="D82">
            <v>609396720</v>
          </cell>
        </row>
        <row r="83">
          <cell r="D83">
            <v>632895855</v>
          </cell>
        </row>
        <row r="84">
          <cell r="D84">
            <v>0</v>
          </cell>
        </row>
        <row r="85">
          <cell r="D85">
            <v>0</v>
          </cell>
        </row>
        <row r="86">
          <cell r="D86">
            <v>0</v>
          </cell>
        </row>
        <row r="87">
          <cell r="D87">
            <v>0</v>
          </cell>
        </row>
        <row r="88">
          <cell r="D88">
            <v>0</v>
          </cell>
        </row>
        <row r="89">
          <cell r="D89">
            <v>8932678310</v>
          </cell>
        </row>
        <row r="90">
          <cell r="D90">
            <v>0</v>
          </cell>
        </row>
        <row r="91">
          <cell r="D91">
            <v>0</v>
          </cell>
        </row>
        <row r="92">
          <cell r="D92">
            <v>0</v>
          </cell>
        </row>
        <row r="93">
          <cell r="D93">
            <v>0</v>
          </cell>
        </row>
        <row r="94">
          <cell r="D94">
            <v>0</v>
          </cell>
        </row>
        <row r="95">
          <cell r="D95">
            <v>0</v>
          </cell>
        </row>
        <row r="96">
          <cell r="D96">
            <v>0</v>
          </cell>
        </row>
        <row r="97">
          <cell r="D97">
            <v>0</v>
          </cell>
        </row>
        <row r="98">
          <cell r="D98">
            <v>0</v>
          </cell>
        </row>
        <row r="99">
          <cell r="D99">
            <v>0</v>
          </cell>
        </row>
        <row r="100">
          <cell r="D100">
            <v>0</v>
          </cell>
        </row>
        <row r="101">
          <cell r="D101">
            <v>0</v>
          </cell>
        </row>
        <row r="102">
          <cell r="D102">
            <v>0</v>
          </cell>
        </row>
        <row r="103">
          <cell r="D103">
            <v>0</v>
          </cell>
        </row>
        <row r="104">
          <cell r="D104">
            <v>0</v>
          </cell>
        </row>
        <row r="105">
          <cell r="D105">
            <v>0</v>
          </cell>
        </row>
        <row r="106">
          <cell r="D106">
            <v>0</v>
          </cell>
        </row>
        <row r="107">
          <cell r="D107">
            <v>0</v>
          </cell>
        </row>
        <row r="108">
          <cell r="D108">
            <v>0</v>
          </cell>
        </row>
        <row r="109">
          <cell r="D109">
            <v>0</v>
          </cell>
        </row>
        <row r="110">
          <cell r="D110">
            <v>0</v>
          </cell>
        </row>
        <row r="111">
          <cell r="D111">
            <v>0</v>
          </cell>
        </row>
        <row r="112">
          <cell r="D112">
            <v>0</v>
          </cell>
        </row>
        <row r="113">
          <cell r="D113">
            <v>0</v>
          </cell>
        </row>
        <row r="114">
          <cell r="D114">
            <v>0</v>
          </cell>
        </row>
        <row r="115">
          <cell r="D115">
            <v>0</v>
          </cell>
        </row>
        <row r="116">
          <cell r="D116">
            <v>0</v>
          </cell>
        </row>
        <row r="117">
          <cell r="D117">
            <v>0</v>
          </cell>
        </row>
        <row r="118">
          <cell r="D118">
            <v>0</v>
          </cell>
        </row>
        <row r="119">
          <cell r="D119">
            <v>0</v>
          </cell>
        </row>
        <row r="120">
          <cell r="D120">
            <v>0</v>
          </cell>
        </row>
        <row r="121">
          <cell r="D121">
            <v>0</v>
          </cell>
        </row>
        <row r="122">
          <cell r="D122">
            <v>0</v>
          </cell>
        </row>
        <row r="123">
          <cell r="D123">
            <v>0</v>
          </cell>
        </row>
        <row r="124">
          <cell r="D124">
            <v>0</v>
          </cell>
        </row>
        <row r="125">
          <cell r="D125">
            <v>0</v>
          </cell>
        </row>
        <row r="126">
          <cell r="D126">
            <v>0</v>
          </cell>
        </row>
        <row r="127">
          <cell r="D127">
            <v>0</v>
          </cell>
        </row>
        <row r="128">
          <cell r="D128">
            <v>0</v>
          </cell>
        </row>
        <row r="129">
          <cell r="D129">
            <v>0</v>
          </cell>
        </row>
        <row r="130">
          <cell r="D130">
            <v>0</v>
          </cell>
        </row>
        <row r="131">
          <cell r="D131">
            <v>0</v>
          </cell>
        </row>
        <row r="132">
          <cell r="D132">
            <v>0</v>
          </cell>
        </row>
        <row r="133">
          <cell r="D133">
            <v>0</v>
          </cell>
        </row>
        <row r="134">
          <cell r="D134">
            <v>0</v>
          </cell>
        </row>
        <row r="135">
          <cell r="D135">
            <v>0</v>
          </cell>
        </row>
        <row r="136">
          <cell r="D136">
            <v>0</v>
          </cell>
        </row>
        <row r="137">
          <cell r="D137">
            <v>0</v>
          </cell>
        </row>
        <row r="138">
          <cell r="D138">
            <v>0</v>
          </cell>
        </row>
        <row r="139">
          <cell r="D139">
            <v>0</v>
          </cell>
        </row>
        <row r="140">
          <cell r="D140">
            <v>0</v>
          </cell>
        </row>
        <row r="141">
          <cell r="D141">
            <v>0</v>
          </cell>
        </row>
        <row r="142">
          <cell r="D142">
            <v>0</v>
          </cell>
        </row>
        <row r="143">
          <cell r="D143">
            <v>0</v>
          </cell>
        </row>
        <row r="144">
          <cell r="D144">
            <v>0</v>
          </cell>
        </row>
        <row r="145">
          <cell r="D145">
            <v>0</v>
          </cell>
        </row>
        <row r="146">
          <cell r="D146">
            <v>0</v>
          </cell>
        </row>
        <row r="147">
          <cell r="D147">
            <v>0</v>
          </cell>
        </row>
        <row r="148">
          <cell r="D148">
            <v>0</v>
          </cell>
        </row>
        <row r="149">
          <cell r="D149">
            <v>0</v>
          </cell>
        </row>
        <row r="150">
          <cell r="D150">
            <v>0</v>
          </cell>
        </row>
        <row r="151">
          <cell r="D151">
            <v>0</v>
          </cell>
        </row>
        <row r="152">
          <cell r="D152">
            <v>0</v>
          </cell>
        </row>
        <row r="153">
          <cell r="D153">
            <v>0</v>
          </cell>
        </row>
        <row r="154">
          <cell r="D154">
            <v>0</v>
          </cell>
        </row>
        <row r="155">
          <cell r="D155">
            <v>0</v>
          </cell>
        </row>
        <row r="156">
          <cell r="D156">
            <v>0</v>
          </cell>
        </row>
        <row r="157">
          <cell r="D157">
            <v>0</v>
          </cell>
        </row>
        <row r="158">
          <cell r="D158">
            <v>0</v>
          </cell>
        </row>
        <row r="159">
          <cell r="D159">
            <v>0</v>
          </cell>
        </row>
        <row r="160">
          <cell r="D160">
            <v>0</v>
          </cell>
        </row>
        <row r="161">
          <cell r="D161">
            <v>0</v>
          </cell>
        </row>
        <row r="162">
          <cell r="D162">
            <v>0</v>
          </cell>
        </row>
        <row r="163">
          <cell r="D163">
            <v>0</v>
          </cell>
        </row>
        <row r="164">
          <cell r="D164">
            <v>0</v>
          </cell>
        </row>
        <row r="165">
          <cell r="D165">
            <v>0</v>
          </cell>
        </row>
        <row r="166">
          <cell r="D166">
            <v>0</v>
          </cell>
        </row>
        <row r="167">
          <cell r="D167">
            <v>0</v>
          </cell>
        </row>
        <row r="168">
          <cell r="D168">
            <v>0</v>
          </cell>
        </row>
        <row r="169">
          <cell r="D169">
            <v>43026562675</v>
          </cell>
        </row>
        <row r="170">
          <cell r="D170">
            <v>0</v>
          </cell>
        </row>
        <row r="171">
          <cell r="D171">
            <v>0</v>
          </cell>
        </row>
        <row r="172">
          <cell r="D172">
            <v>0</v>
          </cell>
        </row>
        <row r="173">
          <cell r="D173">
            <v>0</v>
          </cell>
        </row>
        <row r="174">
          <cell r="D174">
            <v>0</v>
          </cell>
        </row>
        <row r="175">
          <cell r="D175">
            <v>0</v>
          </cell>
        </row>
        <row r="176">
          <cell r="D176">
            <v>0</v>
          </cell>
        </row>
        <row r="177">
          <cell r="D177">
            <v>0</v>
          </cell>
        </row>
        <row r="178">
          <cell r="D178">
            <v>0</v>
          </cell>
        </row>
        <row r="179">
          <cell r="D179">
            <v>0</v>
          </cell>
        </row>
        <row r="180">
          <cell r="D180">
            <v>0</v>
          </cell>
        </row>
        <row r="181">
          <cell r="D181">
            <v>0</v>
          </cell>
        </row>
        <row r="182">
          <cell r="D182">
            <v>0</v>
          </cell>
        </row>
        <row r="183">
          <cell r="D183">
            <v>0</v>
          </cell>
        </row>
        <row r="184">
          <cell r="D184">
            <v>0</v>
          </cell>
        </row>
        <row r="185">
          <cell r="D185">
            <v>0</v>
          </cell>
        </row>
        <row r="186">
          <cell r="D186">
            <v>0</v>
          </cell>
        </row>
        <row r="187">
          <cell r="D187">
            <v>0</v>
          </cell>
        </row>
        <row r="188">
          <cell r="D188">
            <v>0</v>
          </cell>
        </row>
        <row r="189">
          <cell r="D189">
            <v>0</v>
          </cell>
        </row>
        <row r="190">
          <cell r="D190">
            <v>0</v>
          </cell>
        </row>
        <row r="191">
          <cell r="D191">
            <v>0</v>
          </cell>
        </row>
        <row r="192">
          <cell r="D192">
            <v>0</v>
          </cell>
        </row>
        <row r="193">
          <cell r="D193">
            <v>0</v>
          </cell>
        </row>
        <row r="194">
          <cell r="D194">
            <v>0</v>
          </cell>
        </row>
        <row r="195">
          <cell r="D195">
            <v>0</v>
          </cell>
        </row>
        <row r="196">
          <cell r="D196">
            <v>0</v>
          </cell>
        </row>
        <row r="197">
          <cell r="D197">
            <v>0</v>
          </cell>
        </row>
        <row r="198">
          <cell r="D198">
            <v>0</v>
          </cell>
        </row>
        <row r="199">
          <cell r="D199">
            <v>0</v>
          </cell>
        </row>
        <row r="200">
          <cell r="D200">
            <v>0</v>
          </cell>
        </row>
        <row r="201">
          <cell r="D201">
            <v>0</v>
          </cell>
        </row>
        <row r="202">
          <cell r="D202">
            <v>0</v>
          </cell>
        </row>
        <row r="203">
          <cell r="D203">
            <v>0</v>
          </cell>
        </row>
        <row r="204">
          <cell r="D204">
            <v>0</v>
          </cell>
        </row>
        <row r="205">
          <cell r="D205">
            <v>0</v>
          </cell>
        </row>
        <row r="206">
          <cell r="D206">
            <v>0</v>
          </cell>
        </row>
        <row r="207">
          <cell r="D207">
            <v>0</v>
          </cell>
        </row>
        <row r="208">
          <cell r="D208">
            <v>0</v>
          </cell>
        </row>
        <row r="209">
          <cell r="D209">
            <v>0</v>
          </cell>
        </row>
        <row r="210">
          <cell r="D210">
            <v>0</v>
          </cell>
        </row>
        <row r="211">
          <cell r="D211">
            <v>0</v>
          </cell>
        </row>
        <row r="212">
          <cell r="D212">
            <v>0</v>
          </cell>
        </row>
        <row r="213">
          <cell r="D213">
            <v>0</v>
          </cell>
        </row>
        <row r="214">
          <cell r="D214">
            <v>0</v>
          </cell>
        </row>
        <row r="215">
          <cell r="D215">
            <v>0</v>
          </cell>
        </row>
        <row r="216">
          <cell r="D216">
            <v>0</v>
          </cell>
        </row>
        <row r="217">
          <cell r="D217">
            <v>0</v>
          </cell>
        </row>
        <row r="218">
          <cell r="D218">
            <v>0</v>
          </cell>
        </row>
        <row r="219">
          <cell r="D219">
            <v>0</v>
          </cell>
        </row>
        <row r="220">
          <cell r="D220">
            <v>0</v>
          </cell>
        </row>
        <row r="221">
          <cell r="D221">
            <v>0</v>
          </cell>
        </row>
        <row r="222">
          <cell r="D222">
            <v>0</v>
          </cell>
        </row>
        <row r="223">
          <cell r="D223">
            <v>0</v>
          </cell>
        </row>
        <row r="224">
          <cell r="D224">
            <v>0</v>
          </cell>
        </row>
        <row r="225">
          <cell r="D225">
            <v>0</v>
          </cell>
        </row>
        <row r="226">
          <cell r="D226">
            <v>0</v>
          </cell>
        </row>
        <row r="227">
          <cell r="D227">
            <v>0</v>
          </cell>
        </row>
        <row r="228">
          <cell r="D228">
            <v>0</v>
          </cell>
        </row>
        <row r="229">
          <cell r="D229">
            <v>0</v>
          </cell>
        </row>
        <row r="230">
          <cell r="D230">
            <v>0</v>
          </cell>
        </row>
        <row r="231">
          <cell r="D231">
            <v>0</v>
          </cell>
        </row>
        <row r="234">
          <cell r="D234">
            <v>136941682855</v>
          </cell>
        </row>
      </sheetData>
      <sheetData sheetId="7"/>
      <sheetData sheetId="8"/>
      <sheetData sheetId="9"/>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han cong"/>
      <sheetName val="phu cap"/>
      <sheetName val="vlminh hoa"/>
      <sheetName val="DG "/>
      <sheetName val="NLV"/>
      <sheetName val="Ncong nhan"/>
      <sheetName val="Ha tang"/>
      <sheetName val="Bangthkp"/>
      <sheetName val="THKP"/>
      <sheetName val="Congty"/>
      <sheetName val="VPPN"/>
      <sheetName val="XN74"/>
      <sheetName val="XN54"/>
      <sheetName val="XN33"/>
      <sheetName val="NK96"/>
      <sheetName val="XL4Test5"/>
      <sheetName val="Sheet13"/>
      <sheetName val="DTDD"/>
      <sheetName val="DTCD"/>
      <sheetName val="DTDD2003"/>
      <sheetName val="Sheet2"/>
      <sheetName val="Vayvon"/>
      <sheetName val="Sheet5"/>
      <sheetName val="Sheet4"/>
      <sheetName val="Sheet1"/>
      <sheetName val="Tdien"/>
      <sheetName val="DTSON ADB3-N2"/>
      <sheetName val="Sheet12"/>
      <sheetName val="Sheet11"/>
      <sheetName val="Sheet10"/>
      <sheetName val="Sheet9"/>
      <sheetName val="Sheet7"/>
      <sheetName val="BangketienvayNHS"/>
      <sheetName val="Sheet6"/>
      <sheetName val="Sheet15"/>
      <sheetName val="Sheet3"/>
      <sheetName val="XXXXXXXX"/>
      <sheetName val="Sheet8"/>
      <sheetName val="Sheet14"/>
      <sheetName val="Sheet16"/>
      <sheetName val="XL4Poppy"/>
      <sheetName val="tong hop"/>
      <sheetName val="phan tich DG"/>
      <sheetName val="gia vat lieu"/>
      <sheetName val="gia xe may"/>
      <sheetName val="gia nhan cong"/>
      <sheetName val="Tan an(8)"/>
      <sheetName val="QK(DP1) (7)"/>
      <sheetName val="cat®o luong(DP1) (6)"/>
      <sheetName val="cat tam quang(DP1) (5)"/>
      <sheetName val="cat Na dan(DP1) (4)"/>
      <sheetName val="cat Na dan(DP1) (2)"/>
      <sheetName val="catdo luong(496)"/>
      <sheetName val="catNam Dan (DELTA) (3)"/>
      <sheetName val="cat hoa binh (DP2) (2)"/>
      <sheetName val="cat hoa binh (DP1)"/>
      <sheetName val="cat song dinh (4)"/>
      <sheetName val="C47-456"/>
      <sheetName val="C46"/>
      <sheetName val="C47-PII"/>
      <sheetName val="Lop 6 lan 1"/>
      <sheetName val="lop1 lan2"/>
      <sheetName val="lop2 lan2 "/>
      <sheetName val="lop3 lan2 "/>
      <sheetName val="lop4 lan2 "/>
      <sheetName val="lop5 lan2 "/>
      <sheetName val="lop6 lan2 "/>
      <sheetName val="lop7 lan2 "/>
      <sheetName val="lop8 lan2 "/>
      <sheetName val="lop9 lan2"/>
      <sheetName val="lop10 lan2 "/>
      <sheetName val="Nconõþnhan"/>
      <sheetName val="general"/>
      <sheetName val="Main Road"/>
      <sheetName val="tuong"/>
      <sheetName val="2J.01"/>
      <sheetName val="2J.02"/>
      <sheetName val="2J.03"/>
      <sheetName val="2J.04"/>
      <sheetName val="2J.05"/>
      <sheetName val="2J.06"/>
      <sheetName val="2J.07"/>
      <sheetName val="2J.10"/>
      <sheetName val="2J.11"/>
      <sheetName val="2J.12"/>
      <sheetName val="2J.13"/>
      <sheetName val="muc.luc"/>
      <sheetName val="123"/>
      <sheetName val="00000000"/>
      <sheetName val="KL_Dat-Da"/>
      <sheetName val="N1"/>
      <sheetName val="Km0_Km8"/>
      <sheetName val="Km27_Km40+390"/>
      <sheetName val="Km8_Km17"/>
      <sheetName val="Tackcoat"/>
      <sheetName val="Primecoat"/>
      <sheetName val="Km17_Km27"/>
      <sheetName val="1"/>
      <sheetName val="2"/>
      <sheetName val="1-11"/>
      <sheetName val="2-11"/>
      <sheetName val="1-12"/>
      <sheetName val="1-1"/>
      <sheetName val="2-12"/>
      <sheetName val="2-1"/>
      <sheetName val="1-2"/>
      <sheetName val="2-2"/>
      <sheetName val="1-3"/>
      <sheetName val="8thangdaunam"/>
      <sheetName val="KDT6"/>
      <sheetName val="KDT7"/>
      <sheetName val="KDT8"/>
      <sheetName val="KDT9"/>
      <sheetName val="KDT10"/>
      <sheetName val="TH"/>
      <sheetName val="XLT7"/>
      <sheetName val="XL8"/>
      <sheetName val="XLT9"/>
      <sheetName val="XLT6"/>
      <sheetName val="B-n (2)"/>
      <sheetName val="B-n"/>
      <sheetName val="B-ky2"/>
      <sheetName val="TH-t toan"/>
      <sheetName val="T-toan"/>
      <sheetName val="B-ky"/>
      <sheetName val="bia"/>
      <sheetName val="th-dn"/>
      <sheetName val="XD"/>
      <sheetName val="dien"/>
      <sheetName val="nuoc"/>
      <sheetName val="Tbi"/>
      <sheetName val="Ctiet-XD"/>
      <sheetName val="Ctiet-dien"/>
      <sheetName val="Ctiet-nuoc"/>
      <sheetName val="Vtu-XD"/>
      <sheetName val="Vtu-dien"/>
      <sheetName val="Vtu-nuoc"/>
      <sheetName val="Tro giup"/>
      <sheetName val="chi tieu HV"/>
      <sheetName val="sx-tt-tk"/>
      <sheetName val="tsach &amp; thu hoi"/>
      <sheetName val="KK than ton   (2)"/>
      <sheetName val="KK than ton   (3)"/>
      <sheetName val="TT cac ho"/>
      <sheetName val="TT trong nganh"/>
      <sheetName val="chi tiet KHM"/>
      <sheetName val="Pham cap"/>
      <sheetName val="DT than"/>
      <sheetName val="Doanh thu"/>
      <sheetName val="gia tri SX"/>
      <sheetName val="Maumoi"/>
      <sheetName val="So Cong nghiep"/>
      <sheetName val="Bia BC"/>
      <sheetName val="TH thanton"/>
      <sheetName val="Dat da thai"/>
      <sheetName val="XNGB-BMD2004"/>
      <sheetName val="GTSX (TT)"/>
      <sheetName val="XNGBQI"/>
      <sheetName val="XNGBQI (2)"/>
      <sheetName val="XNGBQI-04 (2)"/>
      <sheetName val="XNGBQII-04 (2)"/>
      <sheetName val="XNGBQII-04 (3)"/>
      <sheetName val="XNGBQIII-04 (2)"/>
      <sheetName val="XNGBQIII-04 (3)"/>
      <sheetName val="XNGBQIV-04 (2)"/>
      <sheetName val="XNGBQIV-04 (3)"/>
      <sheetName val="XNGBQI-05 (2)"/>
      <sheetName val="XNGBQI-05 (3)"/>
      <sheetName val="XNGBQII-05 (2)"/>
      <sheetName val="XNGBQII-05 (3)"/>
      <sheetName val="XNGBQIII-05"/>
      <sheetName val="XNGBQIII-05 (02)"/>
      <sheetName val="Gia ban NK bq"/>
      <sheetName val="Sheet19"/>
      <sheetName val="Sheet20"/>
      <sheetName val="Sheet21"/>
      <sheetName val="Sheet22"/>
      <sheetName val="Sheet23"/>
      <sheetName val="Sheet24"/>
      <sheetName val="Sheet25"/>
      <sheetName val="Sheet26"/>
      <sheetName val="Sheet27"/>
      <sheetName val="Sheet28"/>
      <sheetName val="Sheet29"/>
      <sheetName val="Sheet30"/>
      <sheetName val="000000000000"/>
      <sheetName val="100000000000"/>
      <sheetName val="200000000000"/>
      <sheetName val="00000001"/>
      <sheetName val="XNGBQII-05"/>
      <sheetName val="XNGBQII-05 (02)"/>
      <sheetName val="BANGTRA"/>
      <sheetName val="Shdet3"/>
      <sheetName val="g)a vat lieu"/>
      <sheetName val="gia nhan cmng"/>
      <sheetName val="!-3"/>
      <sheetName val="vlmifh hoa"/>
      <sheetName val="catNam Daf (DELTA) (3)"/>
      <sheetName val="Sheet0"/>
      <sheetName val="QK(@P1) (7)"/>
      <sheetName val="gvl"/>
      <sheetName val="dtxl"/>
      <sheetName val="KJ 2002"/>
      <sheetName val="DS-Thuong 6T dau"/>
      <sheetName val="Det1-3"/>
      <sheetName val="T-H"/>
      <sheetName val="Com29-04Gh"/>
      <sheetName val="Com27-04NThu"/>
      <sheetName val="TH8-5"/>
      <sheetName val="KL Nthu ngay 8-5"/>
      <sheetName val="Com21-04"/>
      <sheetName val="115BC03"/>
      <sheetName val="112BC02"/>
      <sheetName val="114BC02"/>
      <sheetName val="113BC03"/>
      <sheetName val="113BC02"/>
      <sheetName val="116BC02"/>
      <sheetName val="116BC04"/>
      <sheetName val="114BC04"/>
      <sheetName val="112BC04"/>
      <sheetName val="111AC01"/>
      <sheetName val="111-BC02"/>
      <sheetName val="115BC02"/>
      <sheetName val="116BC01"/>
      <sheetName val="GH116BC04(13-4)"/>
      <sheetName val="GH113BC03(13-4)"/>
      <sheetName val="GH112BC02(13-4)"/>
      <sheetName val="Com1-3"/>
      <sheetName val="Com26-3"/>
      <sheetName val="Det26-3"/>
      <sheetName val="Com1-4"/>
      <sheetName val="Det1-4"/>
      <sheetName val="10000000"/>
      <sheetName val="20000000"/>
      <sheetName val="30000000"/>
      <sheetName val="40000000"/>
      <sheetName val="50000000"/>
      <sheetName val="PHUTRO500"/>
      <sheetName val="Cheet14"/>
      <sheetName val="F1"/>
      <sheetName val="Chart1"/>
      <sheetName val="DTCT"/>
      <sheetName val="BiaNgoai"/>
      <sheetName val="BiaTrong"/>
      <sheetName val="PTVT"/>
      <sheetName val="THVT"/>
      <sheetName val="CVC"/>
      <sheetName val="CVCM"/>
      <sheetName val="BG"/>
      <sheetName val="DToan"/>
      <sheetName val="T2"/>
      <sheetName val="T3"/>
      <sheetName val="T4"/>
      <sheetName val="T5"/>
      <sheetName val="THop"/>
      <sheetName val="THKD"/>
      <sheetName val="TT 9T - 2003"/>
      <sheetName val="TT QIII-2003"/>
      <sheetName val="TT QII-2003"/>
      <sheetName val="TT QI-2003"/>
      <sheetName val="khi tiet KHM"/>
      <sheetName val="DP than"/>
      <sheetName val="Maueoi"/>
      <sheetName val="TH thantkn"/>
      <sheetName val="XNE@QII-05 (3)"/>
      <sheetName val="sx-tt)tk"/>
      <sheetName val="LLV"/>
      <sheetName val="nc"/>
      <sheetName val="vlieu"/>
      <sheetName val="MTO REV.2(ARMOR)"/>
      <sheetName val="CD2000"/>
      <sheetName val="TH1"/>
      <sheetName val="TH2"/>
      <sheetName val="TH3"/>
      <sheetName val="TH4"/>
      <sheetName val="TH5"/>
      <sheetName val="TH6"/>
      <sheetName val="TH7"/>
      <sheetName val="TH8"/>
      <sheetName val="TH9"/>
      <sheetName val="TH10"/>
      <sheetName val="TH11"/>
      <sheetName val="TH12"/>
      <sheetName val="GIAVLIEU"/>
      <sheetName val="THKL"/>
      <sheetName val="CLVL"/>
      <sheetName val="CLVT Mong"/>
      <sheetName val="PTVT Mong"/>
      <sheetName val="DG Mong"/>
      <sheetName val="CLVT Than"/>
      <sheetName val="PTVT Than"/>
      <sheetName val="DG Than"/>
      <sheetName val="t.so"/>
      <sheetName val="rotoduc"/>
      <sheetName val="Truc"/>
      <sheetName val="roto truc"/>
      <sheetName val="stato"/>
      <sheetName val="Day dt"/>
      <sheetName val="statoday"/>
      <sheetName val="stato tam say"/>
      <sheetName val="Than"/>
      <sheetName val="Stato ep"/>
      <sheetName val="Canh gio"/>
      <sheetName val="Napgio"/>
      <sheetName val="Nap-Hopcuc"/>
      <sheetName val="laprap"/>
      <sheetName val="Cocau"/>
      <sheetName val="Ss Z- GB"/>
      <sheetName val="tonghop"/>
      <sheetName val="Sheet18"/>
      <sheetName val="[PHUTRO500.xlsѝGia ban NK bq"/>
      <sheetName val="BOQ-1"/>
      <sheetName val="thdt"/>
      <sheetName val="ptvl0-1"/>
      <sheetName val="0-1"/>
      <sheetName val="ptvl4-5"/>
      <sheetName val="4-5"/>
      <sheetName val="ptvl3-4"/>
      <sheetName val="3-4"/>
      <sheetName val="ptvl2-3"/>
      <sheetName val="2-3"/>
      <sheetName val="vlcong"/>
      <sheetName val="ptvl1-2"/>
      <sheetName val="KLH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refreshError="1"/>
      <sheetData sheetId="73" refreshError="1"/>
      <sheetData sheetId="74" refreshError="1"/>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sheetData sheetId="200" refreshError="1"/>
      <sheetData sheetId="201" refreshError="1"/>
      <sheetData sheetId="202" refreshError="1"/>
      <sheetData sheetId="203" refreshError="1"/>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sheetData sheetId="257"/>
      <sheetData sheetId="258"/>
      <sheetData sheetId="259"/>
      <sheetData sheetId="260" refreshError="1"/>
      <sheetData sheetId="261" refreshError="1"/>
      <sheetData sheetId="262" refreshError="1"/>
      <sheetData sheetId="263" refreshError="1"/>
      <sheetData sheetId="264" refreshError="1"/>
      <sheetData sheetId="265"/>
      <sheetData sheetId="266" refreshError="1"/>
      <sheetData sheetId="267" refreshError="1"/>
      <sheetData sheetId="268" refreshError="1"/>
      <sheetData sheetId="269" refreshError="1"/>
      <sheetData sheetId="270" refreshError="1"/>
      <sheetData sheetId="271"/>
      <sheetData sheetId="272"/>
      <sheetData sheetId="273"/>
      <sheetData sheetId="274"/>
      <sheetData sheetId="275"/>
      <sheetData sheetId="276"/>
      <sheetData sheetId="277"/>
      <sheetData sheetId="278"/>
      <sheetData sheetId="279"/>
      <sheetData sheetId="280"/>
      <sheetData sheetId="281"/>
      <sheetData sheetId="282"/>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sheetData sheetId="313"/>
      <sheetData sheetId="314"/>
      <sheetData sheetId="315"/>
      <sheetData sheetId="316"/>
      <sheetData sheetId="317"/>
      <sheetData sheetId="318"/>
      <sheetData sheetId="319"/>
      <sheetData sheetId="320"/>
      <sheetData sheetId="321"/>
      <sheetData sheetId="322"/>
      <sheetData sheetId="32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nghop"/>
      <sheetName val="thso sanh"/>
      <sheetName val="dutoan"/>
      <sheetName val="dtk490-491(PAI)"/>
      <sheetName val="dtk490-491(PAII)"/>
      <sheetName val="tuong"/>
      <sheetName val="DG "/>
      <sheetName val="denbu"/>
      <sheetName val="Sheet2"/>
      <sheetName val="Sheet1"/>
      <sheetName val="tong hop"/>
      <sheetName val="phan tich DG"/>
      <sheetName val="gia vat lieu"/>
      <sheetName val="gia xe may"/>
      <sheetName val="gia nhan cong"/>
      <sheetName val="XL4Test5"/>
      <sheetName val="Sheet3"/>
      <sheetName val="Sheet4"/>
      <sheetName val="Goc Dien"/>
      <sheetName val="QTDien"/>
      <sheetName val="THKP"/>
      <sheetName val="QTNuoc"/>
      <sheetName val="DTnuoc"/>
      <sheetName val="DT dien"/>
      <sheetName val="QTCSet"/>
      <sheetName val="TBI+NUOC "/>
      <sheetName val="Dien"/>
      <sheetName val="TBIWC"/>
      <sheetName val="TBI nuoc"/>
      <sheetName val="00000000"/>
      <sheetName val="10000000"/>
      <sheetName val="gvl"/>
      <sheetName val="general"/>
      <sheetName val="Main Road"/>
      <sheetName val="MTL$-INTER"/>
      <sheetName val="PHAN DS 22 KV"/>
      <sheetName val="Gioi thieu"/>
      <sheetName val="DG 11"/>
      <sheetName val="Tien luong"/>
      <sheetName val="Kinh phi "/>
      <sheetName val="Phan tich"/>
      <sheetName val="VC"/>
      <sheetName val="XL4Poppy"/>
      <sheetName val="RL"/>
      <sheetName val="TDQS"/>
      <sheetName val="40C"/>
      <sheetName val="40C-1"/>
      <sheetName val="thi lai"/>
      <sheetName val="DK6"/>
      <sheetName val="DK5"/>
      <sheetName val="DK4"/>
      <sheetName val="DK3"/>
      <sheetName val="DK2"/>
      <sheetName val="DK1"/>
      <sheetName val="ds1"/>
      <sheetName val="ds2"/>
      <sheetName val="ds3"/>
      <sheetName val="ds4"/>
      <sheetName val="ds5"/>
      <sheetName val="ds6"/>
      <sheetName val="6"/>
      <sheetName val="4"/>
      <sheetName val="5"/>
      <sheetName val="3"/>
      <sheetName val="2"/>
      <sheetName val="1"/>
      <sheetName val="DS"/>
      <sheetName val="HP"/>
      <sheetName val="LB"/>
      <sheetName val="SL"/>
      <sheetName val="hl"/>
      <sheetName val="40"/>
      <sheetName val="XXXXXXXX"/>
      <sheetName val="XXXXXXX0"/>
      <sheetName val="DE "/>
      <sheetName val="Đoàn Vay Tiền"/>
      <sheetName val="Nợ Đoàn"/>
      <sheetName val="tra-vat-lieu"/>
      <sheetName val="Sum"/>
      <sheetName val="Input"/>
      <sheetName val="phùn tich DG"/>
      <sheetName val="Chart1"/>
      <sheetName val="MTO REV.0"/>
      <sheetName val="DO AM DT"/>
      <sheetName val="Congty"/>
      <sheetName val="VPPN"/>
      <sheetName val="XN74"/>
      <sheetName val="XN54"/>
      <sheetName val="XN33"/>
      <sheetName val="NK96"/>
      <sheetName val="C.noTX01"/>
      <sheetName val="T.HopCNo"/>
      <sheetName val="THCNoATrung"/>
      <sheetName val="Sheet6"/>
      <sheetName val="BaocaoC.No2"/>
      <sheetName val="BaocaoC.noHopC.ty"/>
      <sheetName val="THAtraQuy"/>
      <sheetName val="No Ca.N"/>
      <sheetName val="C.tiêt C.ty"/>
      <sheetName val="CN.TCT03"/>
      <sheetName val="CN kho đoi"/>
      <sheetName val="T.Hop CN"/>
      <sheetName val="CTHTchưa TTnộibộ"/>
      <sheetName val="CN2004 Nộp TCT"/>
      <sheetName val="CN TCT04"/>
      <sheetName val="hieuchinh30.11"/>
      <sheetName val="Bcaonhanh"/>
      <sheetName val="chitieth.chinh"/>
      <sheetName val="trinhEVN29.8"/>
      <sheetName val="BANGTRA"/>
      <sheetName val="QMCT"/>
      <sheetName val="thdt"/>
      <sheetName val="th"/>
      <sheetName val="ptvl0-1"/>
      <sheetName val="0-1"/>
      <sheetName val="ptvl4-5"/>
      <sheetName val="4-5"/>
      <sheetName val="ptvl3-4"/>
      <sheetName val="3-4"/>
      <sheetName val="ptvl2-3"/>
      <sheetName val="2-3"/>
      <sheetName val="vlcong"/>
      <sheetName val="ptvl1-2"/>
      <sheetName val="1-2"/>
      <sheetName val="dtk490_x000d_491(PAI_x0009_"/>
      <sheetName val="QTNugc"/>
      <sheetName val="10000_x0010_00"/>
      <sheetName val="Ðoàn Vay Ti?n"/>
      <sheetName val="N? Ðoàn"/>
      <sheetName val="lt-tl"/>
      <sheetName val="px3-tl"/>
      <sheetName val="px1-tl"/>
      <sheetName val="vp-tl"/>
      <sheetName val="px2,tb-tl"/>
      <sheetName val="th-qt"/>
      <sheetName val="bqt"/>
      <sheetName val="tl-khovt"/>
      <sheetName val="dtkhovt"/>
      <sheetName val="Sheet8"/>
      <sheetName val="Sheet9"/>
      <sheetName val="Sheet10"/>
      <sheetName val="Sheet11"/>
      <sheetName val="Sheet12"/>
      <sheetName val="Sheet13"/>
      <sheetName val="Sheet14"/>
      <sheetName val="Sheet15"/>
      <sheetName val="Sheet16"/>
      <sheetName val="Sheet17"/>
      <sheetName val="Sheet18"/>
      <sheetName val="dtk490_x000d_491(PAI "/>
      <sheetName val="Ðoàn Vay Ti_n"/>
      <sheetName val="N_ Ðoàn"/>
      <sheetName val="Gia vat tu"/>
      <sheetName val="dtk490_x000a_491(PAI_x0009_"/>
      <sheetName val="Q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refreshError="1"/>
      <sheetData sheetId="33" refreshError="1"/>
      <sheetData sheetId="34" refreshError="1"/>
      <sheetData sheetId="35" refreshError="1"/>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 sheetId="75" refreshError="1"/>
      <sheetData sheetId="76" refreshError="1"/>
      <sheetData sheetId="77" refreshError="1"/>
      <sheetData sheetId="78" refreshError="1"/>
      <sheetData sheetId="79" refreshError="1"/>
      <sheetData sheetId="80"/>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refreshError="1"/>
      <sheetData sheetId="125"/>
      <sheetData sheetId="126"/>
      <sheetData sheetId="127" refreshError="1"/>
      <sheetData sheetId="128" refreshError="1"/>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refreshError="1"/>
      <sheetData sheetId="150" refreshError="1"/>
      <sheetData sheetId="151" refreshError="1"/>
      <sheetData sheetId="152" refreshError="1"/>
      <sheetData sheetId="153" refreshError="1"/>
      <sheetData sheetId="154"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gct"/>
      <sheetName val="dt-thl"/>
      <sheetName val="thkp"/>
      <sheetName val="gvl"/>
      <sheetName val="Sheet11"/>
      <sheetName val="Sheet12"/>
      <sheetName val="Sheet13"/>
      <sheetName val="Sheet14"/>
      <sheetName val="Sheet15"/>
      <sheetName val="Sheet16"/>
      <sheetName val="DTCT"/>
      <sheetName val="B2.3"/>
      <sheetName val="CL XD"/>
      <sheetName val="THop"/>
      <sheetName val="CT"/>
      <sheetName val="TienLuong"/>
      <sheetName val="00000000"/>
      <sheetName val="10000000"/>
      <sheetName val="XXXXXXXX"/>
      <sheetName val="tuong"/>
      <sheetName val="CHO TC"/>
      <sheetName val="Tinh"/>
      <sheetName val="Tinh (m2)"/>
      <sheetName val="Datyeu"/>
      <sheetName val="SS106"/>
      <sheetName val="00000001"/>
      <sheetName val="XL4Poppy"/>
      <sheetName val="tra-vat-lieu"/>
      <sheetName val="DO AM DT"/>
      <sheetName val="ESTI."/>
      <sheetName val="DI-ESTI"/>
      <sheetName val="Gia vat tu"/>
      <sheetName val="Sheet1"/>
      <sheetName val="Tro giup"/>
      <sheetName val="20000000"/>
      <sheetName val="XL4Test5"/>
      <sheetName val="XL4Test5 (2)"/>
      <sheetName val="XL4Test5 (3)"/>
      <sheetName val="XL4Test5 (4)"/>
      <sheetName val="XL4Test5 (5)"/>
      <sheetName val="dtct cong"/>
      <sheetName val="ctTBA"/>
      <sheetName val="DG "/>
      <sheetName val="DS Nam VP"/>
      <sheetName val="Tong Hop thang"/>
      <sheetName val="DANH SACH CAN BO TAP DOAN"/>
      <sheetName val="Lam Vien"/>
      <sheetName val="so da"/>
      <sheetName val="PXCBT CHUA DONG BH"/>
      <sheetName val="DS Nu VP"/>
      <sheetName val="CTy CPTM DV CL"/>
      <sheetName val="cua suot"/>
      <sheetName val="XNCG"/>
      <sheetName val="CTY DTPT ha tang "/>
      <sheetName val="Chi nhanh"/>
      <sheetName val="CTy TNHH Bao Ve "/>
      <sheetName val="Cty TNHH An Lac Vien QN"/>
      <sheetName val="20.8"/>
      <sheetName val="D1"/>
      <sheetName val="D2"/>
      <sheetName val="D3"/>
      <sheetName val="D4"/>
      <sheetName val="Ky BH"/>
      <sheetName val="D5"/>
      <sheetName val="D6"/>
      <sheetName val="IDEVCO HA NOI"/>
      <sheetName val="Ngan Son"/>
      <sheetName val="Nha May Kinh"/>
      <sheetName val="TH PXCBT"/>
      <sheetName val="Tong Cty An Lac Vien"/>
      <sheetName val="Thuong Mai"/>
      <sheetName val="Khoi Van Phong"/>
      <sheetName val="CTy CP Xay dung"/>
      <sheetName val="KD Ve Cua Suot"/>
      <sheetName val="TONG HOP"/>
      <sheetName val="DS HA LONG"/>
      <sheetName val="BGVL"/>
      <sheetName val="NC&amp;M"/>
      <sheetName val="DG Nen"/>
      <sheetName val="B2_3"/>
      <sheetName val="CL_XD"/>
      <sheetName val="CHO_TC"/>
      <sheetName val="Tinh_(m2)"/>
      <sheetName val="DO_AM_DT"/>
      <sheetName val="DG_"/>
      <sheetName val="BC nhanh"/>
      <sheetName val="BC TCTy"/>
      <sheetName val="BC GD "/>
      <sheetName val="BC ngay"/>
      <sheetName val="SL va do am"/>
      <sheetName val="Da voi"/>
      <sheetName val="Da set"/>
      <sheetName val="Lo nung"/>
      <sheetName val="Nghien lieu"/>
      <sheetName val="Nghien xi"/>
      <sheetName val="Nghien than"/>
      <sheetName val="BC P KH"/>
      <sheetName val="THOP XL"/>
      <sheetName val="Du Toan"/>
      <sheetName val="ML"/>
      <sheetName val="TT"/>
      <sheetName val="TD"/>
      <sheetName val="DV"/>
      <sheetName val="BMC"/>
      <sheetName val="DN"/>
      <sheetName val="DUL"/>
      <sheetName val="DTHH"/>
      <sheetName val="Dam chu"/>
      <sheetName val="Du_lieu"/>
      <sheetName val="Thuc thanh"/>
      <sheetName val="Bia"/>
      <sheetName val="tra-vat-lgeu"/>
      <sheetName val="PTVTplhoc"/>
      <sheetName val="PTVTT.rao"/>
      <sheetName val="DTOANT.rao"/>
      <sheetName val="T.HOP "/>
      <sheetName val="DTOANDien"/>
      <sheetName val="DTOANP.HOC"/>
      <sheetName val="TLUONG pNHA O"/>
      <sheetName val="TLUONGT.rao"/>
      <sheetName val="PTVTWC"/>
      <sheetName val="CL VTU"/>
      <sheetName val="TTHEP WC"/>
      <sheetName val="THEP TRao"/>
      <sheetName val="DGIA"/>
      <sheetName val="THEP PHONG HOC"/>
      <sheetName val="Vanchuyen"/>
      <sheetName val="Sheet9"/>
      <sheetName val="Sheet10"/>
      <sheetName val="CHU Y"/>
      <sheetName val="BLK"/>
      <sheetName val="NHAT KY CT (vat)"/>
      <sheetName val="111CT"/>
      <sheetName val="111"/>
      <sheetName val="112DT"/>
      <sheetName val="131-IN"/>
      <sheetName val="331-IN"/>
      <sheetName val="311NT"/>
      <sheetName val="311CT"/>
      <sheetName val="6211"/>
      <sheetName val="6212"/>
      <sheetName val="133"/>
      <sheetName val="627"/>
      <sheetName val="635"/>
      <sheetName val="642"/>
      <sheetName val="PC-VAT"/>
      <sheetName val="PC"/>
      <sheetName val="PT-VAT"/>
      <sheetName val="PT"/>
      <sheetName val="CTGS "/>
      <sheetName val="112NT"/>
      <sheetName val="SO CAI"/>
      <sheetName val="SO CAICT"/>
      <sheetName val="NHAT KY CT"/>
      <sheetName val="DT"/>
      <sheetName val="SHTK"/>
      <sheetName val="BCDPS"/>
      <sheetName val="CDKT"/>
      <sheetName val="CDKT1"/>
      <sheetName val="KQKD1"/>
      <sheetName val="LCTT1"/>
      <sheetName val="TMBCTC"/>
      <sheetName val="CCDC"/>
      <sheetName val="131"/>
      <sheetName val="331"/>
      <sheetName val="TGTSCD"/>
      <sheetName val="KKTSCD"/>
      <sheetName val="IBASE"/>
      <sheetName val="Package1"/>
      <sheetName val="_x0000__x0000__x0000__x0000__x0000__x0000__x0000__x0000_"/>
      <sheetName val="Sheet2"/>
      <sheetName val="????????"/>
      <sheetName val="Name"/>
      <sheetName val="Tổng kê"/>
      <sheetName val="AASHTO92"/>
      <sheetName val=""/>
      <sheetName val="ESTI_"/>
      <sheetName val="Tro_giup"/>
      <sheetName val="XL4Test5_(2)"/>
      <sheetName val="XL4Test5_(3)"/>
      <sheetName val="XL4Test5_(4)"/>
      <sheetName val="XL4Test5_(5)"/>
      <sheetName val="dtct_cong"/>
      <sheetName val="Gia_vat_tu"/>
      <sheetName val="DS_Nam_VP"/>
      <sheetName val="Tong_Hop_thang"/>
      <sheetName val="DANH_SACH_CAN_BO_TAP_DOAN"/>
      <sheetName val="Lam_Vien"/>
      <sheetName val="so_da"/>
      <sheetName val="PXCBT_CHUA_DONG_BH"/>
      <sheetName val="DS_Nu_VP"/>
      <sheetName val="CTy_CPTM_DV_CL"/>
      <sheetName val="cua_suot"/>
      <sheetName val="CTY_DTPT_ha_tang_"/>
      <sheetName val="Chi_nhanh"/>
      <sheetName val="CTy_TNHH_Bao_Ve_"/>
      <sheetName val="Cty_TNHH_An_Lac_Vien_QN"/>
      <sheetName val="20_8"/>
      <sheetName val="Ky_BH"/>
      <sheetName val="IDEVCO_HA_NOI"/>
      <sheetName val="Ngan_Son"/>
      <sheetName val="Nha_May_Kinh"/>
      <sheetName val="TH_PXCBT"/>
      <sheetName val="Tong_Cty_An_Lac_Vien"/>
      <sheetName val="Thuong_Mai"/>
      <sheetName val="Khoi_Van_Phong"/>
      <sheetName val="CTy_CP_Xay_dung"/>
      <sheetName val="KD_Ve_Cua_Suot"/>
      <sheetName val="TONG_HOP"/>
      <sheetName val="DS_HA_LONG"/>
      <sheetName val="________"/>
    </sheetNames>
    <sheetDataSet>
      <sheetData sheetId="0" refreshError="1"/>
      <sheetData sheetId="1" refreshError="1"/>
      <sheetData sheetId="2" refreshError="1"/>
      <sheetData sheetId="3" refreshError="1">
        <row r="23">
          <cell r="N23">
            <v>5500</v>
          </cell>
        </row>
        <row r="28">
          <cell r="N28">
            <v>1700000</v>
          </cell>
        </row>
        <row r="34">
          <cell r="N34">
            <v>27272.73</v>
          </cell>
        </row>
        <row r="35">
          <cell r="N35">
            <v>30454.55</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sheetData sheetId="23"/>
      <sheetData sheetId="24"/>
      <sheetData sheetId="25"/>
      <sheetData sheetId="26"/>
      <sheetData sheetId="27" refreshError="1"/>
      <sheetData sheetId="28" refreshError="1"/>
      <sheetData sheetId="29" refreshError="1"/>
      <sheetData sheetId="30" refreshError="1"/>
      <sheetData sheetId="31" refreshError="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sheetData sheetId="86"/>
      <sheetData sheetId="87"/>
      <sheetData sheetId="88"/>
      <sheetData sheetId="89"/>
      <sheetData sheetId="90"/>
      <sheetData sheetId="91"/>
      <sheetData sheetId="92"/>
      <sheetData sheetId="93"/>
      <sheetData sheetId="94"/>
      <sheetData sheetId="95"/>
      <sheetData sheetId="96"/>
      <sheetData sheetId="97" refreshError="1"/>
      <sheetData sheetId="98" refreshError="1"/>
      <sheetData sheetId="99" refreshError="1"/>
      <sheetData sheetId="100"/>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a"/>
      <sheetName val="Bang TH"/>
      <sheetName val="TTgia"/>
      <sheetName val="PTDG"/>
      <sheetName val="Nhan cong"/>
      <sheetName val="vua"/>
      <sheetName val="BTN min"/>
      <sheetName val="BTN tho"/>
      <sheetName val="XL4Poppy"/>
    </sheetNames>
    <sheetDataSet>
      <sheetData sheetId="0" refreshError="1">
        <row r="74">
          <cell r="F74">
            <v>38074.024000000005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PANEL 南區焚化爐"/>
      <sheetName val="NEW-PANEL"/>
      <sheetName val="MV-PANEL"/>
      <sheetName val="Gia VL"/>
      <sheetName val="Bang gia ca may"/>
      <sheetName val="Bang luong CB"/>
      <sheetName val="Bang P.tich CT"/>
      <sheetName val="D.toan chi tiet"/>
      <sheetName val="Bang TH Dtoan"/>
      <sheetName val="XXXXXXXX"/>
      <sheetName val="Tong San luong"/>
      <sheetName val="TQT"/>
      <sheetName val="Tong Quyettoan"/>
      <sheetName val="Quyettoan 2001"/>
      <sheetName val="TT tam ung"/>
      <sheetName val="QT thue 2001"/>
      <sheetName val="P bo CPC 2001"/>
      <sheetName val="PB KHTS 2001"/>
      <sheetName val="Dieuchinh thueVAT"/>
      <sheetName val="XL4Poppy"/>
      <sheetName val="Bieu1-LDTN"/>
      <sheetName val="Bieu 2a"/>
      <sheetName val="Bieu 2b"/>
      <sheetName val="Bieu 2c"/>
      <sheetName val="Bieu 3"/>
      <sheetName val="Bieu 4a"/>
      <sheetName val="Bieu 4b"/>
      <sheetName val="Bieu 4c-1"/>
      <sheetName val="Bieu 4c-2"/>
      <sheetName val="Bieu 5"/>
      <sheetName val="Bieu 6"/>
      <sheetName val="TDKT"/>
      <sheetName val="TONG HOP K L"/>
      <sheetName val="KLPSINH"/>
      <sheetName val="Bang PTKL-Luu"/>
      <sheetName val="Bang PTKL"/>
      <sheetName val="Tuan BCao"/>
      <sheetName val="KLNBA"/>
      <sheetName val="Theo doi Ranh"/>
      <sheetName val="Ranh 1"/>
      <sheetName val="Ranh"/>
      <sheetName val="KLTT"/>
      <sheetName val="cong411-415+500"/>
      <sheetName val="cong406-410"/>
      <sheetName val="116-128-cavico"/>
      <sheetName val="TKL"/>
      <sheetName val="KY TT"/>
      <sheetName val="KLBCCTY Cong"/>
      <sheetName val="TTKL VIA 2 NBA"/>
      <sheetName val="TTKL- TAM BAN 408"/>
      <sheetName val="KLVTU"/>
      <sheetName val="Phan dap K95"/>
      <sheetName val="Sheet27"/>
      <sheetName val="Sheet28"/>
      <sheetName val="Sheet29"/>
      <sheetName val="Sheet30"/>
      <sheetName val="Sheet31"/>
      <sheetName val="Sheet32"/>
      <sheetName val="Sheet33"/>
      <sheetName val="Sheet34"/>
      <sheetName val="Sheet35"/>
      <sheetName val="Sheet36"/>
      <sheetName val="Sheet37"/>
      <sheetName val="Sheet38"/>
      <sheetName val="Sheet39"/>
      <sheetName val="Sheet40"/>
      <sheetName val="Sheet41"/>
      <sheetName val="Sheet42"/>
      <sheetName val="Sheet43"/>
      <sheetName val="Sheet44"/>
      <sheetName val="Sheet45"/>
      <sheetName val="Sheet46"/>
      <sheetName val="Sheet47"/>
      <sheetName val="Sheet48"/>
      <sheetName val="Sheet49"/>
      <sheetName val="Sheet50"/>
      <sheetName val="Sheet51"/>
      <sheetName val="Sheet52"/>
      <sheetName val="Sheet53"/>
      <sheetName val="Sheet54"/>
      <sheetName val="Sheet55"/>
      <sheetName val="Sheet56"/>
      <sheetName val="Sheet57"/>
      <sheetName val="Sheet58"/>
      <sheetName val="Sheet59"/>
      <sheetName val="Sheet60"/>
      <sheetName val="Sheet61"/>
      <sheetName val="Sheet62"/>
      <sheetName val="Sheet63"/>
      <sheetName val="Sheet64"/>
      <sheetName val="Sheet65"/>
      <sheetName val="Sheet66"/>
      <sheetName val="Sheet67"/>
      <sheetName val="Sheet68"/>
      <sheetName val="Sheet69"/>
      <sheetName val="Sheet70"/>
      <sheetName val="Sheet71"/>
      <sheetName val="Sheet72"/>
      <sheetName val="Sheet73"/>
      <sheetName val="Sheet74"/>
      <sheetName val="Sheet75"/>
      <sheetName val="Sheet76"/>
      <sheetName val="Sheet77"/>
      <sheetName val="Sheet78"/>
      <sheetName val="Sheet79"/>
      <sheetName val="Sheet80"/>
      <sheetName val="Sheet81"/>
      <sheetName val="Sheet82"/>
      <sheetName val="Sheet83"/>
      <sheetName val="Sheet84"/>
      <sheetName val="Sheet85"/>
      <sheetName val="Sheet86"/>
      <sheetName val="Sheet87"/>
      <sheetName val="Sheet88"/>
      <sheetName val="Sheet89"/>
      <sheetName val="Sheet90"/>
      <sheetName val="Sheet91"/>
      <sheetName val="Sheet92"/>
      <sheetName val="Sheet93"/>
      <sheetName val="Sheet94"/>
      <sheetName val="Sheet95"/>
      <sheetName val="Sheet96"/>
      <sheetName val="Sheet97"/>
      <sheetName val="Sheet98"/>
      <sheetName val="Sheet99"/>
      <sheetName val="Sheet100"/>
      <sheetName val="Hoan thanh"/>
      <sheetName val="Khoach"/>
      <sheetName val="hoan th 15"/>
      <sheetName val="Khoach 15"/>
      <sheetName val="HT 22"/>
      <sheetName val="KH 22"/>
      <sheetName val="KH29"/>
      <sheetName val="KH T8"/>
      <sheetName val="T11"/>
      <sheetName val="T10"/>
      <sheetName val="T8"/>
      <sheetName val="T7"/>
      <sheetName val="Kh48"/>
      <sheetName val="Ht 48"/>
      <sheetName val="Ht128"/>
      <sheetName val="ht12"/>
      <sheetName val="Kh 12"/>
      <sheetName val="ht 20-10"/>
      <sheetName val="ht 24-11"/>
      <sheetName val="kh20-1"/>
      <sheetName val="Ht 20-1"/>
      <sheetName val="KH 12-1"/>
      <sheetName val="HT 12-1"/>
      <sheetName val="KH 5-1"/>
      <sheetName val="HT 5-1"/>
      <sheetName val="Kh29-12"/>
      <sheetName val="Ht29-12"/>
      <sheetName val="KH22-12"/>
      <sheetName val="Ht 22-12"/>
      <sheetName val="KH15-12"/>
      <sheetName val="Ht 15-12"/>
      <sheetName val="kh 7-12"/>
      <sheetName val="ht 7-12"/>
      <sheetName val="kh 30-11"/>
      <sheetName val="ht 30-11"/>
      <sheetName val="kh24-11"/>
      <sheetName val="kh 17-11"/>
      <sheetName val="ht 17-11"/>
      <sheetName val="kh 10-11"/>
      <sheetName val="ht 10-11"/>
      <sheetName val="kh 2-11"/>
      <sheetName val="ht 02-11"/>
      <sheetName val="kh 27-10"/>
      <sheetName val="ht 27-10"/>
      <sheetName val="kh28-10"/>
      <sheetName val="Kh 6-10"/>
      <sheetName val="06-10"/>
      <sheetName val="29-9"/>
      <sheetName val="22-9"/>
      <sheetName val="16-9"/>
      <sheetName val="8-9"/>
      <sheetName val="1-9"/>
      <sheetName val="26-8"/>
      <sheetName val="n198"/>
      <sheetName val="kh128"/>
      <sheetName val="HT29"/>
      <sheetName val="Chart1"/>
      <sheetName val="Phantich"/>
      <sheetName val="Toan_DA"/>
      <sheetName val="2004"/>
      <sheetName val="2005"/>
      <sheetName val="XL4Test5"/>
      <sheetName val="KHthuvon T3-2003"/>
      <sheetName val="KHThuvonT4-2003"/>
      <sheetName val="THuchienKHTVQI-2003"/>
      <sheetName val="KHTV Q2-2003"/>
      <sheetName val="Thang5-03"/>
      <sheetName val="Sheet3"/>
      <sheetName val="00000000"/>
      <sheetName val="10000000"/>
      <sheetName val="20000000"/>
      <sheetName val="30000000"/>
      <sheetName val="40000000"/>
      <sheetName val="50000000"/>
      <sheetName val="60000000"/>
      <sheetName val="70000000"/>
      <sheetName val="80000000"/>
      <sheetName val="90000000"/>
      <sheetName val="a0000000"/>
      <sheetName val="b0000000"/>
      <sheetName val="c0000000"/>
      <sheetName val="d0000000"/>
      <sheetName val="e0000000"/>
      <sheetName val="f0000000"/>
      <sheetName val="g0000000"/>
      <sheetName val="h0000000"/>
      <sheetName val="i0000000"/>
      <sheetName val="j0000000"/>
      <sheetName val="k0000000"/>
      <sheetName val="l0000000"/>
      <sheetName val="m0000000"/>
      <sheetName val="n0000000"/>
      <sheetName val="o0000000"/>
      <sheetName val="p0000000"/>
      <sheetName val="q0000000"/>
      <sheetName val="r0000000"/>
      <sheetName val="s0000000"/>
      <sheetName val="t0000000"/>
      <sheetName val="u0000000"/>
      <sheetName val="v0000000"/>
      <sheetName val="w0000000"/>
      <sheetName val="x0000000"/>
      <sheetName val="y0000000"/>
      <sheetName val="z0000000"/>
      <sheetName val="Form3m"/>
      <sheetName val="FormCaoDo"/>
      <sheetName val="GOC-SB2"/>
      <sheetName val="1"/>
      <sheetName val="2"/>
      <sheetName val="3"/>
      <sheetName val="4"/>
      <sheetName val="5"/>
      <sheetName val="6"/>
      <sheetName val="7"/>
      <sheetName val="8"/>
      <sheetName val="9"/>
      <sheetName val="10"/>
      <sheetName val="11"/>
      <sheetName val="12"/>
      <sheetName val="13"/>
      <sheetName val="14"/>
      <sheetName val="15"/>
      <sheetName val="16"/>
      <sheetName val="17"/>
      <sheetName val="Dung"/>
      <sheetName val="Sheet11"/>
      <sheetName val="Sheet12"/>
      <sheetName val="Sheet2"/>
      <sheetName val="ccdc"/>
      <sheetName val="pbnvlieu"/>
      <sheetName val="NKNVLIEUBSUNG"/>
      <sheetName val="pbcpqlq4"/>
      <sheetName val="pbcpchung"/>
      <sheetName val="pbccdcDUNG"/>
      <sheetName val="NVLQ1+2,03"/>
      <sheetName val="CCDCQ1+2.03"/>
      <sheetName val="1421Q1+2"/>
      <sheetName val="XXXXXXX0"/>
      <sheetName val="KM0+KM1"/>
      <sheetName val="KM1+KM2"/>
      <sheetName val="KM2+KM3"/>
      <sheetName val="Nen-Mat"/>
      <sheetName val="Ho ga"/>
      <sheetName val="Ho thu"/>
      <sheetName val=" Kl ranh kin BT, H30"/>
      <sheetName val="1.2-Kluong bo via &amp; rdan"/>
      <sheetName val="2.2-Kluong lat he"/>
      <sheetName val="BIA KP"/>
      <sheetName val="Congty"/>
      <sheetName val="VPPN"/>
      <sheetName val="XN74"/>
      <sheetName val="XN54"/>
      <sheetName val="XN33"/>
      <sheetName val="NK96"/>
      <sheetName val="K249 K98"/>
      <sheetName val="K249 K98 (2)"/>
      <sheetName val="K251 K98"/>
      <sheetName val="K251 SBase"/>
      <sheetName val="K251 AC"/>
      <sheetName val="K252 K98"/>
      <sheetName val="K252 SBase"/>
      <sheetName val="K252 AC"/>
      <sheetName val="K253"/>
      <sheetName val="K253 K98"/>
      <sheetName val="K253 Subbase"/>
      <sheetName val="K253 Base "/>
      <sheetName val="K253 SBase"/>
      <sheetName val="K253 AC"/>
      <sheetName val="K255"/>
      <sheetName val="K255 SBase"/>
      <sheetName val="K259"/>
      <sheetName val="K259 K98"/>
      <sheetName val="K259 Subbase"/>
      <sheetName val="K259 Base "/>
      <sheetName val="K259 AC"/>
      <sheetName val="K260"/>
      <sheetName val="K260 K98"/>
      <sheetName val="K260 Subbase"/>
      <sheetName val="K260 Base"/>
      <sheetName val="K260 AC"/>
      <sheetName val="K261"/>
      <sheetName val="K261 K98"/>
      <sheetName val="K261 Base"/>
      <sheetName val="K261 AC"/>
      <sheetName val="T3"/>
      <sheetName val="KCT moi"/>
      <sheetName val="KCT moi (2)"/>
      <sheetName val="Hoi"/>
      <sheetName val="T4"/>
      <sheetName val="T5"/>
      <sheetName val="Quytien mat2003 baocao)"/>
      <sheetName val="T4 (2)"/>
      <sheetName val="T6"/>
      <sheetName val="T6Bich"/>
      <sheetName val="PC"/>
      <sheetName val="Ph-Thu"/>
      <sheetName val="Ph-Thu (2)"/>
      <sheetName val="PC (2)"/>
      <sheetName val="Chart2"/>
      <sheetName val="PC (3)"/>
      <sheetName val="THop (2)"/>
      <sheetName val="phÐp 99"/>
      <sheetName val="Nghi s¬n (2)"/>
      <sheetName val="kt1 (2)"/>
      <sheetName val="Tiepthi"/>
      <sheetName val="THop"/>
      <sheetName val="Daotao"/>
      <sheetName val="Cau 100 tan"/>
      <sheetName val="UongBi (2)"/>
      <sheetName val="UongBi"/>
      <sheetName val="tgd"/>
      <sheetName val="HDQT"/>
      <sheetName val="tc"/>
      <sheetName val="tv"/>
      <sheetName val="qlm"/>
      <sheetName val=" dngoai"/>
      <sheetName val="hchi"/>
      <sheetName val="dd"/>
      <sheetName val="kh"/>
      <sheetName val=" thidua"/>
      <sheetName val="bv"/>
      <sheetName val="lxe"/>
      <sheetName val="kt"/>
      <sheetName val="kt1"/>
      <sheetName val="vhan"/>
      <sheetName val="Tuvan1"/>
      <sheetName val="Tuvan2"/>
      <sheetName val="KOBE150T"/>
      <sheetName val=" cogioi"/>
      <sheetName val="HPhong"/>
      <sheetName val="xnk"/>
      <sheetName val="CNTT"/>
      <sheetName val="Doanphi"/>
      <sheetName val="5 nam (tach)"/>
      <sheetName val="5 nam (tach) (2)"/>
      <sheetName val="KH 2003"/>
      <sheetName val="tong hop"/>
      <sheetName val="phan tich DG"/>
      <sheetName val="gia vat lieu"/>
      <sheetName val="gia xe may"/>
      <sheetName val="gia nhan cong"/>
      <sheetName val="NEW_PANEL"/>
      <sheetName val="504"/>
      <sheetName val="807"/>
      <sheetName val="809"/>
      <sheetName val="801"/>
      <sheetName val="10-3"/>
      <sheetName val="CAVICO"/>
      <sheetName val="SD7"/>
      <sheetName val="Co quan TCT"/>
      <sheetName val="BOT"/>
      <sheetName val="BOT (PA chon)"/>
      <sheetName val="Yaly &amp; Ri Ninh"/>
      <sheetName val="Thuy dien Na Loi"/>
      <sheetName val="bang so sanh tong hop"/>
      <sheetName val="bang so sanh tong hop (ty le)"/>
      <sheetName val="thu nhap binh quan (2)"/>
      <sheetName val="dang huong"/>
      <sheetName val="phuong an 1"/>
      <sheetName val="phuong an 1 (2)"/>
      <sheetName val="phuong an2"/>
      <sheetName val="tong hop BQ"/>
      <sheetName val="Binhquan3"/>
      <sheetName val="tong hop BQ-1"/>
      <sheetName val="phuong an chon"/>
      <sheetName val="bang so sanh tong hop ( PA chon"/>
      <sheetName val="dang ap dung"/>
      <sheetName val="bang tong hop (dang huong)"/>
      <sheetName val="Ma"/>
      <sheetName val="Tonghop"/>
      <sheetName val="BQTPT"/>
      <sheetName val="BQTVT"/>
      <sheetName val="NKBH"/>
      <sheetName val="NH"/>
      <sheetName val="HToan"/>
      <sheetName val="NKPT"/>
      <sheetName val="QTPhoto"/>
      <sheetName val="No Photo"/>
      <sheetName val="TL"/>
      <sheetName val="NKVitinh"/>
      <sheetName val="QTVitinh"/>
      <sheetName val="No vitinh"/>
      <sheetName val="Luong"/>
      <sheetName val="XNCN"/>
      <sheetName val="tuan"/>
      <sheetName val="thang"/>
      <sheetName val="Soluong"/>
      <sheetName val="Ton"/>
      <sheetName val="BCNo"/>
      <sheetName val="Theno"/>
      <sheetName val="Sochi"/>
      <sheetName val="giaotien"/>
      <sheetName val="DGT"/>
      <sheetName val="Hagia"/>
      <sheetName val="duchai"/>
      <sheetName val="Congno2002va2003"/>
      <sheetName val="Tonghop30.9"/>
      <sheetName val="Tonghop15.7"/>
      <sheetName val="Tonghop30.6"/>
      <sheetName val="Tonghop30.4"/>
      <sheetName val="Tonghop30.2"/>
      <sheetName val="Tonghop31.12"/>
      <sheetName val="CPQl"/>
      <sheetName val="DBDAN"/>
      <sheetName val="CTCCN"/>
      <sheetName val="TDC"/>
      <sheetName val="Quang Tri"/>
      <sheetName val="TTHue"/>
      <sheetName val="Da Nang"/>
      <sheetName val="Quang Nam"/>
      <sheetName val="Quang Ngai"/>
      <sheetName val="TH DH-QN"/>
      <sheetName val="KP HD"/>
      <sheetName val="DB HD"/>
      <sheetName val="TH"/>
      <sheetName val="DSKH HN"/>
      <sheetName val="NKY "/>
      <sheetName val="DS-TT"/>
      <sheetName val=" HN NHAP"/>
      <sheetName val="KHO HN"/>
      <sheetName val="CNO "/>
      <sheetName val="Sheet4"/>
      <sheetName val="Sheet5"/>
      <sheetName val="Sheet6"/>
      <sheetName val="Sheet7"/>
      <sheetName val="Sheet8"/>
      <sheetName val="Sheet9"/>
      <sheetName val="Sheet10"/>
      <sheetName val="Sheet13"/>
      <sheetName val="Sheet14"/>
      <sheetName val="Sheet15"/>
      <sheetName val="Sheet16"/>
      <sheetName val="BL01"/>
      <sheetName val="BL02"/>
      <sheetName val="BL03"/>
      <sheetName val="ton tam"/>
      <sheetName val="Thep hinh"/>
      <sheetName val="p-in"/>
      <sheetName val=""/>
      <sheetName val="TK331A"/>
      <sheetName val="TK131B"/>
      <sheetName val="TK131A"/>
      <sheetName val="TK 331c1"/>
      <sheetName val="TK331C"/>
      <sheetName val="CT331-2003"/>
      <sheetName val="CT 331"/>
      <sheetName val="CT131-2003"/>
      <sheetName val="CT 131"/>
      <sheetName val="TK331B"/>
      <sheetName val="_x0012_2-9"/>
      <sheetName val="NK4-QT"/>
      <sheetName val="NK5-QT"/>
      <sheetName val="QT4"/>
      <sheetName val="NT2"/>
      <sheetName val="NT2+2"/>
      <sheetName val="NT3"/>
      <sheetName val="NT3+2"/>
      <sheetName val="NT4"/>
      <sheetName val="nt 02 ntien cong ty lan 03  "/>
      <sheetName val="nt 02chua ntien cong ty lan 03 "/>
      <sheetName val="nt 04 ntien cong ty lan 03  "/>
      <sheetName val="nt 04chua ntien cong ty lan 03"/>
      <sheetName val="nt 05 ntien cong ty lan 03 "/>
      <sheetName val="nt 05  chuantien cong ty lan 03"/>
      <sheetName val="DTCT"/>
      <sheetName val="PTVT"/>
      <sheetName val="THDT"/>
      <sheetName val="THVT"/>
      <sheetName val="THGT"/>
      <sheetName val="[heet30"/>
      <sheetName val="KHOI LUONG"/>
      <sheetName val="cong40_x0016_-410"/>
      <sheetName val="gia vat mieu"/>
      <sheetName val="kh Òv-10"/>
      <sheetName val="[PANEL.XLS_x001d_T5"/>
      <sheetName val="Phan dap J95"/>
      <sheetName val="[PANEL.XLSŝQT thue 2001"/>
      <sheetName val="TK 911"/>
      <sheetName val="TK 711"/>
      <sheetName val="TK 632"/>
      <sheetName val="TK642"/>
      <sheetName val="TK627"/>
      <sheetName val="TK623"/>
      <sheetName val="TK622"/>
      <sheetName val="TK621"/>
      <sheetName val="Chi tiet 511"/>
      <sheetName val="TK 511"/>
      <sheetName val="TK421"/>
      <sheetName val="TK411"/>
      <sheetName val="TK 342 ( thue T.C )"/>
      <sheetName val="TK338"/>
      <sheetName val="Phat sinh 2005"/>
      <sheetName val="TK334"/>
      <sheetName val="TK333"/>
      <sheetName val="TK331"/>
      <sheetName val="TK 341vay dai han "/>
      <sheetName val="TK311"/>
      <sheetName val="TK 214"/>
      <sheetName val="TK 212"/>
      <sheetName val="Chi tiet TK 211"/>
      <sheetName val="TK 211"/>
      <sheetName val="TK 154"/>
      <sheetName val="TK153"/>
      <sheetName val="Chi tiet TK 152"/>
      <sheetName val="Can Doi TK"/>
      <sheetName val="TK 152"/>
      <sheetName val="Chung tu ghi so "/>
      <sheetName val="TK 142"/>
      <sheetName val="TK 141"/>
      <sheetName val="TK 133"/>
      <sheetName val="Chi tiet TK131"/>
      <sheetName val="TK 131"/>
      <sheetName val="TK 112"/>
      <sheetName val="TK 111"/>
      <sheetName val="Phieu thu"/>
      <sheetName val="Phieu chi "/>
      <sheetName val="Phieu nhap VTu "/>
      <sheetName val="Phieu xuat VTu"/>
      <sheetName val="Can doi vat tu nhap xuat "/>
      <sheetName val="Vat tu nhapxuat nam 2005"/>
      <sheetName val="Ca may can dung nam 2005"/>
      <sheetName val="Vat Tu can cho CT nam 2005"/>
      <sheetName val="HD thu mua hang NLS "/>
      <sheetName val="HD thu mua cat soi "/>
      <sheetName val="TLy HD mua ban "/>
      <sheetName val="Bien ban Nthu GK"/>
      <sheetName val="T. Ly HD giao khoan "/>
      <sheetName val="Hop dong giao khoan"/>
      <sheetName val="giay tam ung "/>
      <sheetName val="Bang ke T.toan "/>
      <sheetName val="Hoa don ban hang "/>
      <sheetName val="Bang phan bo tien luong 2005"/>
      <sheetName val="Bang cham cong "/>
      <sheetName val="Bang T.T Luong CB chu Chot2005"/>
      <sheetName val="Bang T.T luong CN lai xe"/>
      <sheetName val="Bang thanh toan luong 2005"/>
      <sheetName val="Nhan cong cho CT nam 2005"/>
      <sheetName val="Dinh Muc tieu hao VL 2005"/>
      <sheetName val="Dang Ky chi tiet KH 2005"/>
      <sheetName val="Bang phan bo NVL nam 2005"/>
      <sheetName val="Bang phan bo K.Hao 2005"/>
      <sheetName val="Dang Ky Khau hao 2005"/>
      <sheetName val="Phu luc so 3( TNDN)"/>
      <sheetName val="PhuLuc so 1(TNDN)"/>
      <sheetName val="Mau so 04 TNDN"/>
      <sheetName val="Mau so 02C"/>
      <sheetName val="Mau so 02B"/>
      <sheetName val="Mau so 02A"/>
      <sheetName val="Mau 01B"/>
      <sheetName val="To khai Mau 11"/>
      <sheetName val="Don xin khat nop thue nam 04"/>
      <sheetName val="Su dung hoa don mau 26"/>
      <sheetName val="QToan hoa don "/>
      <sheetName val="Mau so 01"/>
      <sheetName val="Mau so 02"/>
      <sheetName val="Chi tiet Mau 03 ( mua vao )"/>
      <sheetName val="Mau so 03"/>
      <sheetName val="Mau so 04"/>
      <sheetName val="Mau 05"/>
      <sheetName val="De nghi giai dap ve thue "/>
      <sheetName val="the duc"/>
      <sheetName val="Bao cao thong ke "/>
      <sheetName val="Phieu DTra Van Tai ( 01 TKe )"/>
      <sheetName val="k`28-10"/>
      <sheetName val="C.TIEU"/>
      <sheetName val="KQ (2)"/>
      <sheetName val="T.HAO"/>
      <sheetName val="T.HAO (2)"/>
      <sheetName val="KHbanhang"/>
      <sheetName val="CPSX"/>
      <sheetName val="QLDN"/>
      <sheetName val="T.Luong"/>
      <sheetName val="GTCX(Zx)"/>
      <sheetName val="W200x250"/>
      <sheetName val="DH200x250"/>
      <sheetName val="RT-G200x250"/>
      <sheetName val="T-250x400"/>
      <sheetName val="K-CT200x200"/>
      <sheetName val="TL-200x300"/>
      <sheetName val="400x400"/>
      <sheetName val="300x300"/>
      <sheetName val="T.Hao(1)"/>
      <sheetName val="TSCD"/>
      <sheetName val="CPNLTT"/>
      <sheetName val="NCTT"/>
      <sheetName val="LAI VAY"/>
      <sheetName val="641"/>
      <sheetName val="642"/>
      <sheetName val="CPSXKD"/>
      <sheetName val="GTmen"/>
      <sheetName val="K.luongSP"/>
      <sheetName val="BAI.MEN-Xuong"/>
      <sheetName val="KHDT"/>
      <sheetName val="KHGT"/>
      <sheetName val="KHDT(1)"/>
      <sheetName val="KHDT(2)"/>
      <sheetName val="SX-TT"/>
      <sheetName val="CL "/>
      <sheetName val="LDTL"/>
      <sheetName val="KHSCL"/>
      <sheetName val="BAO HO LD"/>
      <sheetName val="K-HAO"/>
      <sheetName val="CPC"/>
      <sheetName val="LNKD"/>
      <sheetName val="SK"/>
      <sheetName val="TRA NO"/>
      <sheetName val="CTTH"/>
      <sheetName val="VLD"/>
      <sheetName val="VLD_Phuong"/>
      <sheetName val="BCKQSXKD"/>
      <sheetName val="CANDOIKT"/>
      <sheetName val="BC LUU CHUYEN TTE"/>
      <sheetName val="BCKQHDSX -KD"/>
      <sheetName val="BANGCDKT"/>
      <sheetName val="BCDKT (CU)"/>
      <sheetName val="BCLCT.TE"/>
      <sheetName val="KH .BANHANG"/>
      <sheetName val="GIAVONHANGBAN"/>
      <sheetName val="C.PHISANXUAT"/>
      <sheetName val="CHIPHI HOATDONG"/>
      <sheetName val="KMTAICHINHBATTHUONG"/>
      <sheetName val="Tinhtoanchitiettaichinh"/>
      <sheetName val="kehoachdautu"/>
      <sheetName val="TH FF140"/>
      <sheetName val="TH FF177"/>
      <sheetName val="Tien dat HD"/>
      <sheetName val="TH cong no"/>
      <sheetName val="12.03"/>
      <sheetName val="1.04"/>
      <sheetName val="2.04"/>
      <sheetName val="3.04"/>
      <sheetName val="4.04"/>
      <sheetName val="Kc giavonQ1.05"/>
      <sheetName val="Gan tru thue"/>
      <sheetName val="DThu"/>
      <sheetName val="Nhap KPCT"/>
      <sheetName val="PBo KPCT"/>
      <sheetName val="KP nop CT"/>
      <sheetName val="PB LV CNhanh"/>
      <sheetName val="PB CPC"/>
      <sheetName val="PB LV doi Q4"/>
      <sheetName val="PB LV doi"/>
      <sheetName val="GtQ4.05L4"/>
      <sheetName val="GTQ4.05L3"/>
      <sheetName val="GTQ4.05 L2"/>
      <sheetName val="GTQ4.05"/>
      <sheetName val="GT Q3,05 sua"/>
      <sheetName val="GT Kc Q3.05"/>
      <sheetName val="GT Q2.05"/>
      <sheetName val="GT01.2005"/>
      <sheetName val="SŨeet3"/>
      <sheetName val="K255 SBasa"/>
      <sheetName val="400-415.37"/>
      <sheetName val="KL NR2"/>
      <sheetName val="NR2 565 PQ DQ"/>
      <sheetName val="565 DD"/>
      <sheetName val="M2-415.37"/>
      <sheetName val="Cong"/>
      <sheetName val="507 PQ"/>
      <sheetName val="507 DD"/>
      <sheetName val=" Subbase"/>
      <sheetName val="NR2"/>
      <sheetName val="CP -141"/>
      <sheetName val="CPhi"/>
      <sheetName val="CP1"/>
      <sheetName val="GVXL5"/>
      <sheetName val="CPXL1"/>
      <sheetName val="THOP XL1"/>
      <sheetName val="CPXL5"/>
      <sheetName val="621XL1"/>
      <sheetName val="154XL1"/>
      <sheetName val="Khao PBXL1"/>
      <sheetName val="D154XL5"/>
      <sheetName val="KCCPXL5"/>
      <sheetName val="HTCPXL5"/>
      <sheetName val="TTCPXL5"/>
      <sheetName val="XL1-5"/>
      <sheetName val="Shaet28"/>
      <sheetName val="Bang PTKL/Luu"/>
      <sheetName val="Tuan B_x0000_ao"/>
      <sheetName val="T9"/>
      <sheetName val="T2"/>
      <sheetName val="T1"/>
      <sheetName val="Sheetး6"/>
      <sheetName val="tk131t1 (2)"/>
      <sheetName val="tk331 (3)"/>
      <sheetName val="tk336t1 (5)"/>
      <sheetName val="Ma KH 331 "/>
      <sheetName val="Thg 2"/>
      <sheetName val="nuo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refreshError="1"/>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refreshError="1"/>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refreshError="1"/>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refreshError="1"/>
      <sheetData sheetId="679"/>
      <sheetData sheetId="680"/>
      <sheetData sheetId="681"/>
      <sheetData sheetId="682"/>
      <sheetData sheetId="683"/>
      <sheetData sheetId="684"/>
      <sheetData sheetId="685"/>
      <sheetData sheetId="686"/>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8"/>
      <sheetName val="GVL"/>
      <sheetName val="Sheet6"/>
      <sheetName val="CT"/>
      <sheetName val="Sheet4"/>
      <sheetName val="DT"/>
      <sheetName val="Sheet2"/>
      <sheetName val="dongia"/>
      <sheetName val="Sheet3"/>
      <sheetName val="Sheet1"/>
      <sheetName val="Congty"/>
      <sheetName val="VPPN"/>
      <sheetName val="XN74"/>
      <sheetName val="XN54"/>
      <sheetName val="XN33"/>
      <sheetName val="NK96"/>
      <sheetName val="XL4Test5"/>
      <sheetName val="tong hop"/>
      <sheetName val="phan tich DG"/>
      <sheetName val="gia vat lieu"/>
      <sheetName val="gia xe may"/>
      <sheetName val="gia nhan cong"/>
      <sheetName val="han"/>
      <sheetName val="thkp"/>
      <sheetName val="TC "/>
      <sheetName val="TC  (2)"/>
      <sheetName val="thct"/>
      <sheetName val="list"/>
      <sheetName val="dg"/>
      <sheetName val="VLTD"/>
      <sheetName val="KL"/>
      <sheetName val="GVLDCCT"/>
      <sheetName val="PTVC"/>
      <sheetName val="Tke"/>
      <sheetName val="KSP"/>
      <sheetName val="PL KS"/>
      <sheetName val="thi sat"/>
      <sheetName val="GCMay"/>
      <sheetName val="nc-m"/>
      <sheetName val="den bu"/>
      <sheetName val="00000000"/>
      <sheetName val="10000000"/>
      <sheetName val="dongia_x0000__x0000__x0000__x0000__x0000__x0000__x0000__x0000__x0000__x0000__x0009__x0000_㢠ś_x0000__x0004__x0000__x0000__x0000__x0000__x0000__x0000_㋄ś_x0000_"/>
      <sheetName val="C47-456"/>
      <sheetName val="C46"/>
      <sheetName val="C47-PII"/>
      <sheetName val="Thang04"/>
      <sheetName val="Thang06"/>
      <sheetName val="Thang0"/>
      <sheetName val="Tminh-DT"/>
      <sheetName val="CONG-TDT"/>
      <sheetName val="Cphi-KHAC"/>
      <sheetName val="Du toan (2)"/>
      <sheetName val="Du toan"/>
      <sheetName val="Phan tich vat tu"/>
      <sheetName val="Tong hop vat tu"/>
      <sheetName val="Gia tri vat tu"/>
      <sheetName val="Chenh lech vat tu"/>
      <sheetName val="CLVT_TINH"/>
      <sheetName val="cuoc"/>
      <sheetName val="Du thau"/>
      <sheetName val="Don gia chi tiet"/>
      <sheetName val="THKP_CAU"/>
      <sheetName val="Tu van Thiet ke"/>
      <sheetName val="Tien do thi cong"/>
      <sheetName val="Bia du toan"/>
      <sheetName val="Tro giup"/>
      <sheetName val="CP-TV-CAU"/>
      <sheetName val="Config"/>
      <sheetName val="XL4Poppy"/>
      <sheetName val="GT TT (2)"/>
      <sheetName val="KLTC giai doan"/>
      <sheetName val="KL (2)"/>
      <sheetName val="KLtt lan3"/>
      <sheetName val="GTT2 lan3 tt"/>
      <sheetName val="GTT2 lan 4 dc "/>
      <sheetName val="chenh lech gia"/>
      <sheetName val="KL bao con lai"/>
      <sheetName val="GTT2 lan 4 tt"/>
      <sheetName val="XXXXXXXX"/>
      <sheetName val="THCP"/>
      <sheetName val="BQT"/>
      <sheetName val="RG"/>
      <sheetName val="BCVT"/>
      <sheetName val="BKHD"/>
      <sheetName val="CV1"/>
      <sheetName val="CV2"/>
      <sheetName val="CV3"/>
      <sheetName val="CV4"/>
      <sheetName val="CV5"/>
      <sheetName val="CV6"/>
      <sheetName val="CV7"/>
      <sheetName val="CV8"/>
      <sheetName val="CV9"/>
      <sheetName val="THDGCT"/>
      <sheetName val="THgiathau"/>
      <sheetName val="GVT"/>
      <sheetName val="Tai khoan"/>
      <sheetName val="phan tich DG_x0000__x0000_㠨Ȣ_x0000__x0004__x0000__x0000__x0000__x0000__x0000__x0000_杀Ȣ_x0000__x0000__x0000__x0000__x0000_"/>
      <sheetName val="TN"/>
      <sheetName val="ND"/>
      <sheetName val="VL"/>
      <sheetName val="CT doanh thu 2005"/>
      <sheetName val="Dthu 2006 sua"/>
      <sheetName val="Doanh thu gia thanh"/>
      <sheetName val="6 thang 2006"/>
      <sheetName val="Bao cao thue (2)"/>
      <sheetName val="Tong hop CP T10"/>
      <sheetName val="Bao cao thue"/>
      <sheetName val="Thue cong trinh"/>
      <sheetName val="Gia thanh"/>
      <sheetName val="Pke toan"/>
      <sheetName val="Gia thanh cong trinh - Hoa"/>
      <sheetName val="Ke toan thuc hien cong trinh"/>
      <sheetName val="Du kien DT 9 thang de nop"/>
      <sheetName val="DTCT"/>
      <sheetName val="d䁧"/>
      <sheetName val="Shaet4"/>
      <sheetName val="Chart1"/>
      <sheetName val="KL18Thang"/>
      <sheetName val="TH"/>
      <sheetName val="M200"/>
      <sheetName val="NEW-PANEL"/>
      <sheetName val="_x0000__x0000__x0000__x0000__x0000__x0000__x0000__x0000__x0000__x0009__x0000_?s_x0000__x0004__x0000__x0000__x0000__x0000__x0000__x0000_?s_x0000__x0000__x0000__x0000__x0000__x0000__x0000__x0000_"/>
      <sheetName val="dongia_x0000_ 㢠ś_x0000__x0004__x0000_㋄ś_x0000_"/>
      <sheetName val="d?"/>
      <sheetName val="dongia_x0000__x0000__x0000__x0000__x0000__x0000__x0000__x0000__x0000__x0000__x0009__x0000_?s_x0000__x0004__x0000__x0000__x0000__x0000__x0000__x0000_?s_x0000_"/>
      <sheetName val="ch DG_x0000__x0000_??_x0000__x0004__x0000__x0000__x0000__x0000__x0000__x0000_??_x0000__x0000__x0000__x0000__x0000__x0000__x0000__x0000_??_x0000__x0000_"/>
      <sheetName val="phan tich DG_x0000__x0000_??_x0000__x0004__x0000__x0000__x0000__x0000__x0000__x0000_??_x0000__x0000__x0000__x0000__x0000_"/>
      <sheetName val="dongia_x0000_ ?s_x0000__x0004__x0000_?s_x0000_"/>
      <sheetName val="TK NO 111"/>
      <sheetName val="TK NO 112"/>
      <sheetName val="TK 1418"/>
      <sheetName val="TK 331"/>
      <sheetName val="TK 1412"/>
      <sheetName val="BCAO SDCT"/>
      <sheetName val="TK 142"/>
      <sheetName val="TK 242"/>
      <sheetName val="TK CO 112"/>
      <sheetName val="TK 153"/>
      <sheetName val="334"/>
      <sheetName val="Sheet5"/>
      <sheetName val="642"/>
      <sheetName val="154"/>
      <sheetName val="CT 154"/>
      <sheetName val="1362"/>
      <sheetName val="TK CO 111"/>
      <sheetName val="XXXXXXX0"/>
      <sheetName val="tra-vat-lieu"/>
      <sheetName val="dongia??????????_x0009_?㢠ś?_x0004_??????㋄ś?"/>
      <sheetName val="dongia?_x0009_㢠ś?_x0004_?㋄ś?"/>
      <sheetName val="dongia?_x0009_㢠ś_x0004_?㋄ś"/>
      <sheetName val="phan tich DG??㠨Ȣ?_x0004_??????杀Ȣ?????"/>
      <sheetName val="?????????_x0009_??s?_x0004_???????s????????"/>
      <sheetName val="dongia??????????_x0009_??s?_x0004_???????s?"/>
      <sheetName val="dongia?_x0009_?s?_x0004_??s?"/>
      <sheetName val="dongia?_x0009_?s_x0004_??s"/>
      <sheetName val="ch DG?????_x0004_????????????????????"/>
      <sheetName val="dongia? 㢠ś?_x0004_?㋄ś?"/>
      <sheetName val="phan tich DG?????_x0004_?????????????"/>
      <sheetName val="dongia? ?s?_x0004_??s?"/>
      <sheetName val="_x0009_?s?_x0004_??s?"/>
      <sheetName val="ch DG????_x0004_???????"/>
      <sheetName val="phan tich DG????_x0004_????"/>
      <sheetName val="Hướng dẫn"/>
      <sheetName val="Ví dụ hàm Vlookup"/>
      <sheetName val="ch DG"/>
      <sheetName val="_x0009_?s"/>
      <sheetName val="_x0000_@_x0000_@_x0000_@_x0000_@_x0000_@_x0000_@_x0000_@_x0000_@_x0000_@_x0000_@_x0000_@_x0000_@_x0000_@_x0000_@_x0000_@_x0000_"/>
      <sheetName val="CPVCBT"/>
      <sheetName val="CPVCBD"/>
      <sheetName val="GVLBT"/>
      <sheetName val="GVLBD"/>
      <sheetName val="vuabt"/>
      <sheetName val="vuabd"/>
      <sheetName val="SXDDMO"/>
      <sheetName val="SXDH"/>
      <sheetName val="SXBTN"/>
      <sheetName val="SXDDMOD"/>
      <sheetName val="SXDHD"/>
      <sheetName val="SXBTND"/>
      <sheetName val="gcm"/>
      <sheetName val="gcm06"/>
      <sheetName val="cphoi"/>
      <sheetName val="cphoi2"/>
      <sheetName val="duoith"/>
      <sheetName val="cpnc205"/>
      <sheetName val="cpnc205mtc"/>
      <sheetName val="cpnclx205"/>
      <sheetName val="cpncvts"/>
      <sheetName val="cpnctnvs"/>
      <sheetName val="cpnctlan"/>
      <sheetName val="KGA"/>
      <sheetName val="ctldtb"/>
      <sheetName val="tonghopldtb"/>
      <sheetName val="ctldtbd"/>
      <sheetName val="tonghopldtbd"/>
      <sheetName val="Comb"/>
      <sheetName val="NEW_PANEL"/>
      <sheetName val="T1"/>
      <sheetName val="T2"/>
      <sheetName val="T3"/>
      <sheetName val="T4"/>
      <sheetName val="T5"/>
      <sheetName val="T6"/>
      <sheetName val="T7"/>
      <sheetName val="T8"/>
      <sheetName val="t9"/>
      <sheetName val="t10"/>
      <sheetName val="t11"/>
      <sheetName val="t12"/>
      <sheetName val="Cham cong 07-&gt;12"/>
      <sheetName val="Cham cong TH 1-&gt;6"/>
      <sheetName val="T Hop luong"/>
      <sheetName val=""/>
      <sheetName val="d_"/>
      <sheetName val="dongia___________x0009__㢠ś__x0004_______㋄ś_"/>
      <sheetName val="dongia__x0009_㢠ś__x0004__㋄ś_"/>
      <sheetName val="dongia__x0009_㢠ś_x0004__㋄ś"/>
      <sheetName val="phan tich DG__㠨Ȣ__x0004_______杀Ȣ_____"/>
      <sheetName val="__________x0009___s__x0004________s________"/>
      <sheetName val="dongia___________x0009___s__x0004________s_"/>
      <sheetName val="dongia__x0009__s__x0004___s_"/>
      <sheetName val="dongia__x0009__s_x0004___s"/>
      <sheetName val="ch DG______x0004_____________________"/>
      <sheetName val="dongia_ 㢠ś__x0004__㋄ś_"/>
      <sheetName val="phan tich DG______x0004______________"/>
      <sheetName val="dongia_ _s__x0004___s_"/>
      <sheetName val="_x0009__s__x0004___s_"/>
      <sheetName val="ch DG_____x0004________"/>
      <sheetName val="phan tich DG_____x0004_____"/>
      <sheetName val="Page 3"/>
      <sheetName val="Input"/>
      <sheetName val="Hu?ng d?n"/>
      <sheetName val="Ví d? hàm Vlookup"/>
      <sheetName val="_x0000__x0000__x0000__x0000__x0000__x0000__x0000__x0000__x0000__x0009__x0000_??_x0000__x0004__x0000__x0000__x0000__x0000__x0000__x0000_??_x0000__x0000__x0000__x0000__x0000__x0000__x0000__x0000_"/>
      <sheetName val="tuong"/>
      <sheetName val="BTH phi"/>
      <sheetName val="BLT phi"/>
      <sheetName val="phi,le phi"/>
      <sheetName val="Bien Lai TON"/>
      <sheetName val="BCQT "/>
      <sheetName val="Giay di duong"/>
      <sheetName val="BC QT cua tung ap"/>
      <sheetName val="GIAO CHI TIEU THU QUY 07"/>
      <sheetName val="BANG TONG HOP GIAY NOP TIEN"/>
      <sheetName val="?@?@?@?@?@?@?@?@?@?@?@?@?@?@?@?"/>
      <sheetName val="dongia_x0000__x0000__x0000__x0000__x0000__x0000__x0002__x0000__x0000__x0000__x0009__x0000_?s_x0000__x0004__x0000__x0000__x0000__x0000__x0000__x0000_?s_x0000_"/>
      <sheetName val="phaɮ tich DG??㠨Ȣ?_x0004_??????杀Ȣ?????"/>
      <sheetName val="_x0009__s"/>
      <sheetName val="Hu_ng d_n"/>
      <sheetName val="Ví d_ hàm Vlookup"/>
      <sheetName val="@"/>
      <sheetName val="phaɮ tich DG__㠨Ȣ__x0004_______杀Ȣ_____"/>
      <sheetName val="dongia_______x0002_____x0009___s__x0004________s_"/>
      <sheetName val="pha_ tich DG______x0004______________"/>
      <sheetName val="dongia__x0002___x0009__s__x0004___s_"/>
      <sheetName val="_@_@_@_@_@_@_@_@_@_@_@_@_@_@_@_"/>
      <sheetName val="ch DG____x0004________"/>
      <sheetName val="dongia_ 㢠ś_x0004__㋄ś"/>
      <sheetName val="@_@_@_@_@_@_@_@_@_@_@_@_@_@_@_@"/>
      <sheetName val="dongia_ _s_x0004___s"/>
      <sheetName val="ch DG__"/>
      <sheetName val=" _s"/>
      <sheetName val="G_x0016_L"/>
      <sheetName val="_DT-TN.xlsMCT"/>
      <sheetName val="Sheet9"/>
      <sheetName val="dtct cau"/>
      <sheetName val="donööö"/>
      <sheetName val="Gia"/>
      <sheetName val="@_x0000_@_x0000_@_x0000_@_x0000_@_x0000_@_x0000_@_x0000_@_x0000_@_x0000_@_x0000_@_x0000_@_x0000_@_x0000_@_x0000_@_x0000_@"/>
      <sheetName val="dongia??????_x0002_???_x0009_??s?_x0004_???????s?"/>
      <sheetName val="pha? tich DG?????_x0004_?????????????"/>
      <sheetName val="dongia?_x0002_?_x0009_?s?_x0004_??s?"/>
      <sheetName val="ch DG???_x0004_???????"/>
      <sheetName val="dongia? 㢠ś_x0004_?㋄ś"/>
      <sheetName val="@?@?@?@?@?@?@?@?@?@?@?@?@?@?@?@"/>
      <sheetName val="dongia? ?s_x0004_??s"/>
      <sheetName val=" ?s_x0000__x0004__x0000_?s_x0000_"/>
      <sheetName val="[DT-TN.xlsMCT"/>
      <sheetName val="dongia_x0000_ ??_x0000__x0004__x0000_??_x0000_"/>
      <sheetName val="Hý?ng d?n"/>
      <sheetName val="?????????_x0009_????_x0004_????????????????"/>
      <sheetName val="dongia?_x0009_???_x0004_????"/>
      <sheetName val="dongia??????????_x0009_????_x0004_?????????"/>
      <sheetName val="dongia?_x0009_??_x0004_???"/>
      <sheetName val="dongia? ???_x0004_????"/>
      <sheetName val="dongia_x0000__x0009_??_x0000__x0004__x0000_??_x0000_"/>
      <sheetName val=" ?s?_x0004_??s?"/>
      <sheetName val="tong_hop"/>
      <sheetName val="phan_tich_DG"/>
      <sheetName val="gia_vat_lieu"/>
      <sheetName val="gia_xe_may"/>
      <sheetName val="gia_nhan_cong"/>
      <sheetName val="TC_"/>
      <sheetName val="TC__(2)"/>
      <sheetName val="PL_KS"/>
      <sheetName val="thi_sat"/>
      <sheetName val="den_bu"/>
      <sheetName val="dongia 㢠ś㋄ś"/>
      <sheetName val="Du_toan_(2)"/>
      <sheetName val="Du_toan"/>
      <sheetName val="Phan_tich_vat_tu"/>
      <sheetName val="Tong_hop_vat_tu"/>
      <sheetName val="Gia_tri_vat_tu"/>
      <sheetName val="Chenh_lech_vat_tu"/>
      <sheetName val="Du_thau"/>
      <sheetName val="Don_gia_chi_tiet"/>
      <sheetName val="Tu_van_Thiet_ke"/>
      <sheetName val="Tien_do_thi_cong"/>
      <sheetName val="Bia_du_toan"/>
      <sheetName val="Tro_giup"/>
      <sheetName val="dongia_㢠ś㋄ś"/>
      <sheetName val="phan_tich_DG㠨Ȣ杀Ȣ咄Ȣ"/>
      <sheetName val="GT_TT_(2)"/>
      <sheetName val="KLTC_giai_doan"/>
      <sheetName val="KL_(2)"/>
      <sheetName val="KLtt_lan3"/>
      <sheetName val="GTT2_lan3_tt"/>
      <sheetName val="GTT2_lan_4_dc_"/>
      <sheetName val="chenh_lech_gia"/>
      <sheetName val="KL_bao_con_lai"/>
      <sheetName val="GTT2_lan_4_tt"/>
      <sheetName val="Tai_khoan"/>
      <sheetName val="CT_doanh_thu_2005"/>
      <sheetName val="Dthu_2006_sua"/>
      <sheetName val="Doanh_thu_gia_thanh"/>
      <sheetName val="6_thang_2006"/>
      <sheetName val="Bao_cao_thue_(2)"/>
      <sheetName val="Tong_hop_CP_T10"/>
      <sheetName val="Bao_cao_thue"/>
      <sheetName val="Thue_cong_trinh"/>
      <sheetName val="Gia_thanh"/>
      <sheetName val="Pke_toan"/>
      <sheetName val="Gia_thanh_cong_trinh_-_Hoa"/>
      <sheetName val="Ke_toan_thuc_hien_cong_trinh"/>
      <sheetName val="Du_kien_DT_9_thang_de_nop"/>
      <sheetName val="TK_NO_111"/>
      <sheetName val="TK_NO_112"/>
      <sheetName val="TK_1418"/>
      <sheetName val="TK_331"/>
      <sheetName val="TK_1412"/>
      <sheetName val="BCAO_SDCT"/>
      <sheetName val="TK_142"/>
      <sheetName val="TK_242"/>
      <sheetName val="TK_CO_112"/>
      <sheetName val="TK_153"/>
      <sheetName val="CT_154"/>
      <sheetName val="TK_CO_111"/>
      <sheetName val="GIAVNX"/>
      <sheetName val="RE"/>
      <sheetName val="HESO"/>
      <sheetName val="Tra_bang"/>
      <sheetName val="DT-XL"/>
      <sheetName val="CP)TV-CAU"/>
      <sheetName val="[DT-TN.xls_Cham cong TH 1-&gt;6"/>
      <sheetName val="@?@?@?@?@?@?@?@?@?@?@?@?@?@?@?"/>
      <sheetName val="dongia_x0000_̃̃̃̃̃̃̃̃̃̃̃̃̃̃̃̃̃̃̃̃̃̃̃̃"/>
      <sheetName val="tong ho`"/>
      <sheetName val="ctTBA"/>
      <sheetName val="Book 1 Summary"/>
      <sheetName val="XXXPXXX0"/>
      <sheetName val="dongia?̃̃̃̃̃̃̃̃̃̃̃̃̃̃̃̃̃̃̃̃̃̃̃̃"/>
      <sheetName val="dongia?????????? ?㢠ś?_x0004_??????㋄ś?"/>
      <sheetName val="????????? ??s?_x0004_???????s????????"/>
      <sheetName val="dongia?????????? ??s?_x0004_???????s?"/>
      <sheetName val="dongia___________x0009__?s__x0004_______?s_"/>
      <sheetName val="dongia__x0009_?s__x0004__?s_"/>
      <sheetName val="dongia__x0009_?s_x0004__?s"/>
      <sheetName val="phan tich DG__??__x0004_______??_____"/>
      <sheetName val="dongia_ ?s__x0004__?s_"/>
      <sheetName val="dongia_ ?s_x0004__?s"/>
      <sheetName val="~~~~~~~~~~~~~~~~~~~~~~~~~~~~~~~"/>
      <sheetName val="_DT-TN.xls_Cham cong TH 1-&gt;6"/>
      <sheetName val="@_@_@_@_@_@_@_@_@_@_@_@_@_@_@_"/>
      <sheetName val="KLt lan3"/>
      <sheetName val=" ?s"/>
      <sheetName val="dongia_x0000__x0002__x0000_ ?s_x0000__x0004__x0000_?s_x0000_"/>
      <sheetName val="dongia??????_x0002_??? ??s?_x0004_???????s?"/>
      <sheetName val="dongia?_x0002_? ?s?_x0004_??s?"/>
      <sheetName val="dongia__________ _㢠ś__x0004_______㋄ś_"/>
      <sheetName val="_________ __s__x0004________s________"/>
      <sheetName val="dongia__________ __s__x0004________s_"/>
      <sheetName val=" _s__x0004___s_"/>
      <sheetName val="dongia_______x0002____ __s__x0004________s_"/>
      <sheetName val="dongia__x0002__ _s__x0004___s_"/>
      <sheetName val="Ke toan thuk hien cong trinh"/>
      <sheetName val=" ??_x0000__x0004__x0000_??_x0000_"/>
      <sheetName val="????????? ????_x0004_????????????????"/>
      <sheetName val=" ???_x0004_????"/>
      <sheetName val="Tai_x0000_khoan"/>
      <sheetName val="Page_3"/>
      <sheetName val=" ?s?s"/>
      <sheetName val="dongia ?s?s"/>
      <sheetName val="#REF!"/>
      <sheetName val="BCTC"/>
      <sheetName val="pha? tich DG__??__x0004_______??_____"/>
      <sheetName val="Tai?khoan"/>
      <sheetName val="dongia ????"/>
      <sheetName val="dongia_????"/>
      <sheetName val="phan_tich_DG??????"/>
      <sheetName val="Hý_ng d_n"/>
      <sheetName val="__________x0009______x0004_________________"/>
      <sheetName val="dongia___________x0009______x0004__________"/>
      <sheetName val="dongia__x0009_____x0004_____"/>
      <sheetName val="Loading"/>
      <sheetName val="Check C"/>
      <sheetName val="phan tich DG?㠨Ȣ?_x0004_?杀Ȣ?咄Ȣ?"/>
      <sheetName val="phan tich DG?㠨Ȣ?_x0004_?杀Ȣ?"/>
      <sheetName val="dongia 㢠ś?_x0004_?㋄ś?"/>
      <sheetName val="phan tich DG_㠨Ȣ__x0004__杀Ȣ_咄Ȣ_"/>
      <sheetName val="phan tich DG_㠨Ȣ__x0004__杀Ȣ_"/>
      <sheetName val="dongia 㢠ś__x0004__㋄ś_"/>
      <sheetName val="dongia_̃̃̃̃̃̃̃̃̃̃̃̃̃̃̃̃̃̃̃̃̃̃̃̃"/>
      <sheetName val="Gia "/>
      <sheetName val="phan_tich_DG㠨Ȣ杀Ȣ"/>
      <sheetName val="IBASE"/>
      <sheetName val="DI-ESTI"/>
      <sheetName val="Chenh lech vct tu"/>
      <sheetName val="dongia__x0009____x0004____"/>
      <sheetName val="dongia_ ____x0004_____"/>
      <sheetName val="dongia_x0000_ 㢠ś_x0000__x0004__x0000_㏄ś_x0000_"/>
      <sheetName val="Du th!u"/>
      <sheetName val="TK NO 1q1"/>
      <sheetName val="聰han tich DG_x0000__x0000_㠨Ȣ_x0000__x0004__x0000__x0000__x0000__x0000__x0000__x0000_杀Ȣ_x0000__x0000__x0000__x0000__x0000_"/>
      <sheetName val="Hướng d麫n"/>
      <sheetName val="Ví dụ hàm Vloïkup"/>
      <sheetName val="dongia_x0000_ ?s_x0002__x0004__x0000_?s_x0000_"/>
      <sheetName val="BCQT`"/>
      <sheetName val="dongia?????????_x0009_?㢠ś?_x0004_??????㋄ś?"/>
      <sheetName val="Tai"/>
      <sheetName val="DG "/>
      <sheetName val="dongia_x0000_~~~~~~~~~~~~~~~~~~~~~~~~"/>
      <sheetName val="TH-Dien"/>
      <sheetName val="PEDESB"/>
      <sheetName val="DT-TN"/>
      <sheetName val=" _s_s"/>
      <sheetName val="dongia _s_s"/>
      <sheetName val=" __"/>
      <sheetName val="_________ _____x0004_________________"/>
      <sheetName val=" ____x0004_____"/>
      <sheetName val="_x0009_???_x0004_????"/>
      <sheetName val="dongia_㢠ś㋄ś1"/>
      <sheetName val="_?s?s"/>
      <sheetName val="dongia_?s?s1"/>
      <sheetName val="ch_DG??????"/>
      <sheetName val="Hướng_dẫn"/>
      <sheetName val="Ví_dụ_hàm_Vlookup"/>
      <sheetName val="phan_tich_DG????"/>
      <sheetName val="dongia_?s?s"/>
      <sheetName val="tong_hop1"/>
      <sheetName val="phan_tich_DG1"/>
      <sheetName val="gia_vat_lieu1"/>
      <sheetName val="gia_xe_may1"/>
      <sheetName val="gia_nhan_cong1"/>
      <sheetName val="TC_1"/>
      <sheetName val="TC__(2)1"/>
      <sheetName val="PL_KS1"/>
      <sheetName val="thi_sat1"/>
      <sheetName val="den_bu1"/>
      <sheetName val="Du_toan_(2)1"/>
      <sheetName val="Du_toan1"/>
      <sheetName val="Phan_tich_vat_tu1"/>
      <sheetName val="Tong_hop_vat_tu1"/>
      <sheetName val="Gia_tri_vat_tu1"/>
      <sheetName val="Chenh_lech_vat_tu1"/>
      <sheetName val="Du_thau1"/>
      <sheetName val="dongia? 㢠ś?_x0004_?㏄ś?"/>
      <sheetName val="Thuc thanh"/>
      <sheetName val="breakdown"/>
      <sheetName val="dongia 㢠ś"/>
      <sheetName val="dongia_x0000__x0009_㢠ś_x0000__x0004__x0000_㋄ś_x0000_"/>
      <sheetName val="dongia_x0000__x0009_㢠ś_x0004__x0000_㋄ś"/>
      <sheetName val="dongia_x0000__x0009_?s_x0000__x0004__x0000_?s_x0000_"/>
      <sheetName val="dongia_x0000__x0000__x0000__x0000__x0000__x0000__x0000__x0000__x0000__x0000_ _x0000_㢠ś_x0000__x0004__x0000__x0000__x0000__x0000__x0000__x0000_㋄ś_x0000_"/>
      <sheetName val="dongia_x0000__x0009_?s_x0004__x0000_?s"/>
      <sheetName val="_x0009_?s_x0000__x0004__x0000_?s_x0000_"/>
      <sheetName val="ch DG_x0000_??_x0000__x0004__x0000_??_x0000_??_x0000_"/>
      <sheetName val="phan tich DG_x0000_??_x0000__x0004__x0000_??_x0000_"/>
      <sheetName val="dongia_x0000_ 㢠ś_x0004__x0000_㋄ś"/>
      <sheetName val="TT04"/>
      <sheetName val="TH_x0000_GCT"/>
      <sheetName val="Tong h_x000b_p vat tu"/>
      <sheetName val="KKKKKKKK"/>
    </sheetNames>
    <sheetDataSet>
      <sheetData sheetId="0" refreshError="1"/>
      <sheetData sheetId="1" refreshError="1">
        <row r="6">
          <cell r="A6">
            <v>2</v>
          </cell>
          <cell r="B6" t="str">
            <v>VËt liÖu</v>
          </cell>
          <cell r="C6" t="str">
            <v>c¸i</v>
          </cell>
          <cell r="D6">
            <v>15000</v>
          </cell>
        </row>
        <row r="7">
          <cell r="A7" t="str">
            <v>147</v>
          </cell>
          <cell r="B7" t="str">
            <v>DÇu mazót</v>
          </cell>
          <cell r="C7" t="str">
            <v>kg</v>
          </cell>
          <cell r="D7">
            <v>36.576000000000001</v>
          </cell>
          <cell r="E7">
            <v>4300</v>
          </cell>
          <cell r="F7">
            <v>157277</v>
          </cell>
        </row>
        <row r="8">
          <cell r="A8" t="str">
            <v>082</v>
          </cell>
          <cell r="B8" t="str">
            <v>CÊp phèi</v>
          </cell>
          <cell r="C8" t="str">
            <v>m3</v>
          </cell>
          <cell r="D8">
            <v>49.334400000000002</v>
          </cell>
          <cell r="E8">
            <v>52581.25</v>
          </cell>
          <cell r="F8">
            <v>986688</v>
          </cell>
        </row>
        <row r="9">
          <cell r="A9" t="str">
            <v>049</v>
          </cell>
          <cell r="B9" t="str">
            <v>Bª t«ng nhùa h¹t mÞn</v>
          </cell>
          <cell r="C9" t="str">
            <v>TÊn</v>
          </cell>
          <cell r="D9">
            <v>34.50564</v>
          </cell>
          <cell r="E9">
            <v>918577</v>
          </cell>
        </row>
        <row r="10">
          <cell r="A10" t="str">
            <v>050</v>
          </cell>
          <cell r="B10" t="str">
            <v>Bª t«ng nhùa h¹t th«</v>
          </cell>
          <cell r="C10" t="str">
            <v>TÊn</v>
          </cell>
          <cell r="D10">
            <v>104762</v>
          </cell>
          <cell r="E10">
            <v>887074</v>
          </cell>
        </row>
        <row r="11">
          <cell r="A11" t="str">
            <v>367</v>
          </cell>
          <cell r="B11" t="str">
            <v>TÊm bª t«ng 20x20</v>
          </cell>
          <cell r="C11" t="str">
            <v>m</v>
          </cell>
          <cell r="D11">
            <v>73.8</v>
          </cell>
          <cell r="E11">
            <v>23000</v>
          </cell>
          <cell r="F11">
            <v>1697400</v>
          </cell>
        </row>
        <row r="12">
          <cell r="A12" t="str">
            <v>337</v>
          </cell>
          <cell r="B12" t="str">
            <v>ThÐp trßn</v>
          </cell>
          <cell r="C12" t="str">
            <v>kg</v>
          </cell>
          <cell r="D12">
            <v>377.34899999999999</v>
          </cell>
          <cell r="E12">
            <v>4100</v>
          </cell>
          <cell r="F12">
            <v>1547131</v>
          </cell>
        </row>
        <row r="13">
          <cell r="A13" t="str">
            <v>331</v>
          </cell>
          <cell r="B13" t="str">
            <v>ThÐp h×nh</v>
          </cell>
          <cell r="C13" t="str">
            <v>kg</v>
          </cell>
          <cell r="D13">
            <v>560.2704</v>
          </cell>
          <cell r="E13">
            <v>4014</v>
          </cell>
          <cell r="F13">
            <v>2248925</v>
          </cell>
        </row>
        <row r="14">
          <cell r="A14" t="str">
            <v>442</v>
          </cell>
          <cell r="B14" t="str">
            <v>§Êt ®Ìn</v>
          </cell>
          <cell r="C14" t="str">
            <v>kg</v>
          </cell>
          <cell r="D14">
            <v>24.94858</v>
          </cell>
          <cell r="E14">
            <v>7500</v>
          </cell>
          <cell r="F14">
            <v>187114</v>
          </cell>
        </row>
        <row r="15">
          <cell r="A15" t="str">
            <v>400</v>
          </cell>
          <cell r="B15" t="str">
            <v>¤ xy</v>
          </cell>
          <cell r="C15" t="str">
            <v>chai</v>
          </cell>
          <cell r="D15">
            <v>6.2348800000000004</v>
          </cell>
          <cell r="E15">
            <v>25000</v>
          </cell>
          <cell r="F15">
            <v>155872</v>
          </cell>
        </row>
        <row r="16">
          <cell r="A16" t="str">
            <v>348</v>
          </cell>
          <cell r="B16" t="str">
            <v>ThÐp ®Öm</v>
          </cell>
          <cell r="C16" t="str">
            <v>kg</v>
          </cell>
          <cell r="D16">
            <v>75.400000000000006</v>
          </cell>
          <cell r="E16">
            <v>5000</v>
          </cell>
          <cell r="F16">
            <v>377000</v>
          </cell>
        </row>
        <row r="17">
          <cell r="A17" t="str">
            <v>026</v>
          </cell>
          <cell r="B17" t="str">
            <v>Bu l«ng M18x20</v>
          </cell>
          <cell r="C17" t="str">
            <v>c¸i</v>
          </cell>
          <cell r="D17">
            <v>174</v>
          </cell>
          <cell r="E17">
            <v>2897</v>
          </cell>
          <cell r="F17">
            <v>504078</v>
          </cell>
        </row>
        <row r="18">
          <cell r="A18" t="str">
            <v>341</v>
          </cell>
          <cell r="B18" t="str">
            <v>ThÐp trßn D &gt; 18mm</v>
          </cell>
          <cell r="C18" t="str">
            <v>kg</v>
          </cell>
          <cell r="D18">
            <v>2780.52</v>
          </cell>
          <cell r="E18">
            <v>3971.43</v>
          </cell>
          <cell r="F18">
            <v>10515927</v>
          </cell>
        </row>
        <row r="19">
          <cell r="A19" t="str">
            <v>388</v>
          </cell>
          <cell r="B19" t="str">
            <v>V÷a bª t«ng</v>
          </cell>
          <cell r="C19" t="str">
            <v>m3</v>
          </cell>
          <cell r="D19">
            <v>473.23360000000002</v>
          </cell>
        </row>
        <row r="20">
          <cell r="A20" t="str">
            <v>443</v>
          </cell>
          <cell r="B20" t="str">
            <v>§Êt ®á</v>
          </cell>
          <cell r="C20" t="str">
            <v>m3</v>
          </cell>
          <cell r="D20">
            <v>26.39744</v>
          </cell>
          <cell r="E20">
            <v>52581.25</v>
          </cell>
          <cell r="F20">
            <v>527949</v>
          </cell>
        </row>
        <row r="21">
          <cell r="A21" t="str">
            <v>427</v>
          </cell>
          <cell r="B21" t="str">
            <v>§¸ d¨m 0,5x1</v>
          </cell>
          <cell r="C21" t="str">
            <v>m3</v>
          </cell>
          <cell r="D21">
            <v>9.8604800000000008</v>
          </cell>
          <cell r="E21">
            <v>123207.61</v>
          </cell>
          <cell r="F21">
            <v>788838</v>
          </cell>
        </row>
        <row r="22">
          <cell r="A22" t="str">
            <v>430</v>
          </cell>
          <cell r="B22" t="str">
            <v>§¸ d¨m 4x6 t/c</v>
          </cell>
          <cell r="C22" t="str">
            <v>m3</v>
          </cell>
          <cell r="D22">
            <v>69.36</v>
          </cell>
          <cell r="E22">
            <v>94327.61</v>
          </cell>
          <cell r="F22">
            <v>4161600</v>
          </cell>
        </row>
        <row r="23">
          <cell r="A23" t="str">
            <v>426</v>
          </cell>
          <cell r="B23" t="str">
            <v>§¸ d¨m 4x6 t/h</v>
          </cell>
          <cell r="C23" t="str">
            <v>m3</v>
          </cell>
          <cell r="D23">
            <v>7.4755500000000001</v>
          </cell>
          <cell r="E23">
            <v>79089.509999999995</v>
          </cell>
          <cell r="F23">
            <v>448533</v>
          </cell>
        </row>
        <row r="24">
          <cell r="A24" t="str">
            <v>434</v>
          </cell>
          <cell r="B24" t="str">
            <v>§¸ héc</v>
          </cell>
          <cell r="C24" t="str">
            <v>m3</v>
          </cell>
          <cell r="D24">
            <v>178.11600000000001</v>
          </cell>
          <cell r="E24">
            <v>75923.8</v>
          </cell>
          <cell r="F24">
            <v>8096263</v>
          </cell>
        </row>
        <row r="25">
          <cell r="A25" t="str">
            <v>163</v>
          </cell>
          <cell r="B25" t="str">
            <v>GiÊy dÇu</v>
          </cell>
          <cell r="C25" t="str">
            <v>m2</v>
          </cell>
          <cell r="D25">
            <v>287.53919999999999</v>
          </cell>
          <cell r="E25">
            <v>15000</v>
          </cell>
          <cell r="F25">
            <v>4313088</v>
          </cell>
        </row>
        <row r="26">
          <cell r="A26" t="str">
            <v>002</v>
          </cell>
          <cell r="B26" t="str">
            <v>Bao t¶i</v>
          </cell>
          <cell r="C26" t="str">
            <v>m2</v>
          </cell>
          <cell r="D26">
            <v>157.7664</v>
          </cell>
          <cell r="E26">
            <v>3800</v>
          </cell>
          <cell r="F26">
            <v>599512</v>
          </cell>
        </row>
        <row r="27">
          <cell r="A27" t="str">
            <v>343</v>
          </cell>
          <cell r="B27" t="str">
            <v>ThÐp trßn D&lt;= 18mm</v>
          </cell>
          <cell r="C27" t="str">
            <v>kg</v>
          </cell>
          <cell r="D27">
            <v>32321.0052</v>
          </cell>
          <cell r="E27">
            <v>3971.43</v>
          </cell>
          <cell r="F27">
            <v>122981425</v>
          </cell>
        </row>
        <row r="28">
          <cell r="A28" t="str">
            <v>8002</v>
          </cell>
          <cell r="B28" t="str">
            <v>ThÐp trßn D= 10mm A2</v>
          </cell>
          <cell r="C28" t="str">
            <v>kg</v>
          </cell>
          <cell r="D28">
            <v>1900</v>
          </cell>
          <cell r="E28">
            <v>4447.62</v>
          </cell>
        </row>
        <row r="29">
          <cell r="A29" t="str">
            <v>8000</v>
          </cell>
          <cell r="B29" t="str">
            <v>ThÐp trßn D&lt;= 12mm A2</v>
          </cell>
          <cell r="C29" t="str">
            <v>kg</v>
          </cell>
          <cell r="D29">
            <v>109524</v>
          </cell>
          <cell r="E29">
            <v>4447.62</v>
          </cell>
        </row>
        <row r="30">
          <cell r="A30" t="str">
            <v>412</v>
          </cell>
          <cell r="B30" t="str">
            <v>§inh ®Øa</v>
          </cell>
          <cell r="C30" t="str">
            <v>C¸i</v>
          </cell>
          <cell r="D30">
            <v>1283.63219</v>
          </cell>
          <cell r="E30">
            <v>600</v>
          </cell>
          <cell r="F30">
            <v>770179</v>
          </cell>
        </row>
        <row r="31">
          <cell r="A31" t="str">
            <v>232</v>
          </cell>
          <cell r="B31" t="str">
            <v>Gç v¸n cÇu c«ng t¸c</v>
          </cell>
          <cell r="C31" t="str">
            <v>m3</v>
          </cell>
          <cell r="D31">
            <v>71.614959999999996</v>
          </cell>
          <cell r="E31">
            <v>1454545</v>
          </cell>
          <cell r="F31">
            <v>104167182</v>
          </cell>
        </row>
        <row r="32">
          <cell r="A32" t="str">
            <v>282</v>
          </cell>
          <cell r="B32" t="str">
            <v>Phô gia dÎo ho¸</v>
          </cell>
          <cell r="C32" t="str">
            <v>kg</v>
          </cell>
          <cell r="D32">
            <v>13083.99057</v>
          </cell>
          <cell r="E32">
            <v>673</v>
          </cell>
          <cell r="F32">
            <v>8805526</v>
          </cell>
        </row>
        <row r="33">
          <cell r="A33" t="str">
            <v>0414</v>
          </cell>
          <cell r="B33" t="str">
            <v>èng bª t«ng ly t©m D1200mm (èng dµi 2m)</v>
          </cell>
          <cell r="C33" t="str">
            <v>m</v>
          </cell>
          <cell r="D33">
            <v>6740.6149999999998</v>
          </cell>
          <cell r="E33">
            <v>647619.05000000005</v>
          </cell>
        </row>
        <row r="34">
          <cell r="A34" t="str">
            <v>0412</v>
          </cell>
          <cell r="B34" t="str">
            <v>èng bª t«ng ly t©m D1000mm (èng dµi 2m)</v>
          </cell>
          <cell r="C34" t="str">
            <v>m</v>
          </cell>
          <cell r="D34">
            <v>1555.9949999999999</v>
          </cell>
          <cell r="E34">
            <v>461904.76</v>
          </cell>
          <cell r="F34">
            <v>12557733</v>
          </cell>
        </row>
        <row r="35">
          <cell r="A35" t="str">
            <v>127</v>
          </cell>
          <cell r="B35" t="str">
            <v>D©y buéc</v>
          </cell>
          <cell r="C35" t="str">
            <v>kg</v>
          </cell>
          <cell r="D35">
            <v>50.790900000000001</v>
          </cell>
          <cell r="E35">
            <v>5500</v>
          </cell>
          <cell r="F35">
            <v>279350</v>
          </cell>
        </row>
        <row r="36">
          <cell r="A36" t="str">
            <v>214</v>
          </cell>
          <cell r="B36" t="str">
            <v>G¹ch x©y (6,5x10,5x22)</v>
          </cell>
          <cell r="C36" t="str">
            <v>viªn</v>
          </cell>
          <cell r="D36">
            <v>495.11</v>
          </cell>
          <cell r="E36">
            <v>485.71</v>
          </cell>
          <cell r="F36">
            <v>225275</v>
          </cell>
        </row>
        <row r="37">
          <cell r="A37" t="str">
            <v>0410</v>
          </cell>
          <cell r="B37" t="str">
            <v>èng bª t«ng ly t©m D800mm (èng dµi 2m)</v>
          </cell>
          <cell r="C37" t="str">
            <v>m</v>
          </cell>
          <cell r="D37">
            <v>458.78</v>
          </cell>
          <cell r="E37">
            <v>357142.86</v>
          </cell>
        </row>
        <row r="38">
          <cell r="A38" t="str">
            <v>078</v>
          </cell>
          <cell r="B38" t="str">
            <v>C¸t mÞn ML 1,5 - 2,0</v>
          </cell>
          <cell r="C38" t="str">
            <v>m3</v>
          </cell>
          <cell r="D38">
            <v>64.351879999999994</v>
          </cell>
          <cell r="E38">
            <v>79716.009999999995</v>
          </cell>
          <cell r="F38">
            <v>3159098</v>
          </cell>
        </row>
        <row r="39">
          <cell r="A39" t="str">
            <v>220</v>
          </cell>
          <cell r="B39" t="str">
            <v>Gç chÌn khi l¾p cÊu kiÖn</v>
          </cell>
          <cell r="C39" t="str">
            <v>m3</v>
          </cell>
          <cell r="D39">
            <v>29.02</v>
          </cell>
          <cell r="E39">
            <v>1454545</v>
          </cell>
          <cell r="F39">
            <v>42210896</v>
          </cell>
        </row>
        <row r="40">
          <cell r="A40" t="str">
            <v>286</v>
          </cell>
          <cell r="B40" t="str">
            <v>Que hµn</v>
          </cell>
          <cell r="C40" t="str">
            <v>kg</v>
          </cell>
          <cell r="D40">
            <v>4426.36114</v>
          </cell>
          <cell r="E40">
            <v>8500</v>
          </cell>
          <cell r="F40">
            <v>37624070</v>
          </cell>
        </row>
        <row r="41">
          <cell r="A41" t="str">
            <v>313</v>
          </cell>
          <cell r="B41" t="str">
            <v>S¾t ®Öm</v>
          </cell>
          <cell r="C41" t="str">
            <v>kg</v>
          </cell>
          <cell r="D41">
            <v>2902</v>
          </cell>
          <cell r="E41">
            <v>5000</v>
          </cell>
          <cell r="F41">
            <v>14510000</v>
          </cell>
        </row>
        <row r="42">
          <cell r="A42" t="str">
            <v>385</v>
          </cell>
          <cell r="B42" t="str">
            <v>V÷a</v>
          </cell>
          <cell r="C42" t="str">
            <v>m3</v>
          </cell>
          <cell r="D42">
            <v>0.51382000000000005</v>
          </cell>
        </row>
        <row r="43">
          <cell r="A43" t="str">
            <v>234</v>
          </cell>
          <cell r="B43" t="str">
            <v>Gç v¸n khu«n (c¶ nÑp)</v>
          </cell>
          <cell r="C43" t="str">
            <v>m3</v>
          </cell>
          <cell r="D43">
            <v>40.070059999999998</v>
          </cell>
          <cell r="E43">
            <v>1454545</v>
          </cell>
          <cell r="F43">
            <v>58283705</v>
          </cell>
        </row>
        <row r="44">
          <cell r="A44" t="str">
            <v>136</v>
          </cell>
          <cell r="B44" t="str">
            <v>D©y thÐp</v>
          </cell>
          <cell r="C44" t="str">
            <v>kg</v>
          </cell>
          <cell r="D44">
            <v>7438.5787399999999</v>
          </cell>
          <cell r="E44">
            <v>5455</v>
          </cell>
          <cell r="F44">
            <v>40577447</v>
          </cell>
        </row>
        <row r="45">
          <cell r="A45" t="str">
            <v>344</v>
          </cell>
          <cell r="B45" t="str">
            <v>ThÐp trßn D&lt;=10mm</v>
          </cell>
          <cell r="C45" t="str">
            <v>kg</v>
          </cell>
          <cell r="D45">
            <v>325952.06205000001</v>
          </cell>
          <cell r="E45">
            <v>4100</v>
          </cell>
          <cell r="F45">
            <v>1336403454</v>
          </cell>
        </row>
        <row r="46">
          <cell r="A46" t="str">
            <v>0408</v>
          </cell>
          <cell r="B46" t="str">
            <v>èng bª t«ng ly t©m D600mm (èng dµi 2m)</v>
          </cell>
          <cell r="C46" t="str">
            <v>m</v>
          </cell>
          <cell r="D46">
            <v>24.36</v>
          </cell>
          <cell r="E46">
            <v>180952.38</v>
          </cell>
        </row>
        <row r="47">
          <cell r="A47" t="str">
            <v>079</v>
          </cell>
          <cell r="B47" t="str">
            <v>C¸t nÒn</v>
          </cell>
          <cell r="C47" t="str">
            <v>m3</v>
          </cell>
          <cell r="D47">
            <v>435.57659999999998</v>
          </cell>
          <cell r="E47">
            <v>40668.39</v>
          </cell>
          <cell r="F47">
            <v>7523279</v>
          </cell>
        </row>
        <row r="48">
          <cell r="A48" t="str">
            <v>126</v>
          </cell>
          <cell r="B48" t="str">
            <v>D©y</v>
          </cell>
          <cell r="C48" t="str">
            <v>kg</v>
          </cell>
          <cell r="D48">
            <v>620.90231000000006</v>
          </cell>
          <cell r="E48">
            <v>5500</v>
          </cell>
          <cell r="F48">
            <v>3414963</v>
          </cell>
        </row>
        <row r="49">
          <cell r="A49" t="str">
            <v>231</v>
          </cell>
          <cell r="B49" t="str">
            <v>Gç v¸n</v>
          </cell>
          <cell r="C49" t="str">
            <v>m3</v>
          </cell>
          <cell r="D49">
            <v>14.951700000000001</v>
          </cell>
          <cell r="E49">
            <v>1454545</v>
          </cell>
          <cell r="F49">
            <v>21747920</v>
          </cell>
        </row>
        <row r="50">
          <cell r="A50" t="str">
            <v>071</v>
          </cell>
          <cell r="B50" t="str">
            <v>C©y chèng</v>
          </cell>
          <cell r="C50" t="str">
            <v>c©y</v>
          </cell>
          <cell r="D50">
            <v>2358.3970300000001</v>
          </cell>
          <cell r="E50">
            <v>17142.86</v>
          </cell>
          <cell r="F50">
            <v>23583970</v>
          </cell>
        </row>
        <row r="51">
          <cell r="A51" t="str">
            <v>100</v>
          </cell>
          <cell r="B51" t="str">
            <v>Cäc tre</v>
          </cell>
          <cell r="C51" t="str">
            <v>m</v>
          </cell>
          <cell r="D51">
            <v>138712.21875</v>
          </cell>
          <cell r="E51">
            <v>1136</v>
          </cell>
          <cell r="F51">
            <v>157577080</v>
          </cell>
        </row>
        <row r="52">
          <cell r="A52" t="str">
            <v>141</v>
          </cell>
          <cell r="B52" t="str">
            <v>D©y thõng</v>
          </cell>
          <cell r="C52" t="str">
            <v>m</v>
          </cell>
          <cell r="D52">
            <v>6562.5420000000004</v>
          </cell>
          <cell r="E52">
            <v>1121</v>
          </cell>
          <cell r="F52">
            <v>7356610</v>
          </cell>
        </row>
        <row r="53">
          <cell r="A53" t="str">
            <v>272</v>
          </cell>
          <cell r="B53" t="str">
            <v>Nhùa bitum sè 4</v>
          </cell>
          <cell r="C53" t="str">
            <v>kg</v>
          </cell>
          <cell r="D53">
            <v>5889.5495199999996</v>
          </cell>
          <cell r="E53">
            <v>2747</v>
          </cell>
          <cell r="F53">
            <v>13545964</v>
          </cell>
        </row>
        <row r="54">
          <cell r="A54" t="str">
            <v>428</v>
          </cell>
          <cell r="B54" t="str">
            <v>§¸ d¨m 1x2</v>
          </cell>
          <cell r="C54" t="str">
            <v>m3</v>
          </cell>
          <cell r="D54">
            <v>5234.9716600000002</v>
          </cell>
          <cell r="E54">
            <v>107017.13</v>
          </cell>
          <cell r="F54">
            <v>385482373</v>
          </cell>
        </row>
        <row r="55">
          <cell r="A55" t="str">
            <v>119</v>
          </cell>
          <cell r="B55" t="str">
            <v>Cñi</v>
          </cell>
          <cell r="C55" t="str">
            <v>kg</v>
          </cell>
          <cell r="D55">
            <v>97185.240720000002</v>
          </cell>
          <cell r="E55">
            <v>400</v>
          </cell>
          <cell r="F55">
            <v>38874096</v>
          </cell>
        </row>
        <row r="56">
          <cell r="A56" t="str">
            <v>067</v>
          </cell>
          <cell r="B56" t="str">
            <v>Bét ®¸</v>
          </cell>
          <cell r="C56" t="str">
            <v>kg</v>
          </cell>
          <cell r="D56">
            <v>46573.931519999998</v>
          </cell>
          <cell r="E56">
            <v>266.66666666666663</v>
          </cell>
          <cell r="F56">
            <v>8476456</v>
          </cell>
        </row>
        <row r="57">
          <cell r="A57" t="str">
            <v>271</v>
          </cell>
          <cell r="B57" t="str">
            <v>Nhùa bitum</v>
          </cell>
          <cell r="C57" t="str">
            <v>kg</v>
          </cell>
          <cell r="D57">
            <v>80860.92</v>
          </cell>
          <cell r="E57">
            <v>2747</v>
          </cell>
          <cell r="F57">
            <v>185980116</v>
          </cell>
        </row>
        <row r="58">
          <cell r="A58" t="str">
            <v>401</v>
          </cell>
          <cell r="B58" t="str">
            <v>§inh</v>
          </cell>
          <cell r="C58" t="str">
            <v>kg</v>
          </cell>
          <cell r="D58">
            <v>2302.0592499999998</v>
          </cell>
          <cell r="E58">
            <v>5455</v>
          </cell>
          <cell r="F58">
            <v>12557733</v>
          </cell>
        </row>
        <row r="59">
          <cell r="A59" t="str">
            <v>221</v>
          </cell>
          <cell r="B59" t="str">
            <v>Gç chèng</v>
          </cell>
          <cell r="C59" t="str">
            <v>m3</v>
          </cell>
          <cell r="D59">
            <v>62.123640000000002</v>
          </cell>
          <cell r="E59">
            <v>1454545</v>
          </cell>
          <cell r="F59">
            <v>90361630</v>
          </cell>
        </row>
        <row r="60">
          <cell r="A60" t="str">
            <v>239</v>
          </cell>
          <cell r="B60" t="str">
            <v>Gç ®µ nÑp</v>
          </cell>
          <cell r="C60" t="str">
            <v>m3</v>
          </cell>
          <cell r="D60">
            <v>16.925940000000001</v>
          </cell>
          <cell r="E60">
            <v>1454545</v>
          </cell>
          <cell r="F60">
            <v>24619541</v>
          </cell>
        </row>
        <row r="61">
          <cell r="A61" t="str">
            <v>233</v>
          </cell>
          <cell r="B61" t="str">
            <v>Gç v¸n khu«n</v>
          </cell>
          <cell r="C61" t="str">
            <v>m3</v>
          </cell>
          <cell r="D61">
            <v>114.6778</v>
          </cell>
          <cell r="E61">
            <v>1454545</v>
          </cell>
          <cell r="F61">
            <v>166804021</v>
          </cell>
        </row>
        <row r="62">
          <cell r="A62" t="str">
            <v>275</v>
          </cell>
          <cell r="B62" t="str">
            <v>N­íc</v>
          </cell>
          <cell r="C62" t="str">
            <v>LÝt</v>
          </cell>
          <cell r="D62">
            <v>1213213.2553900001</v>
          </cell>
          <cell r="E62">
            <v>6</v>
          </cell>
          <cell r="F62">
            <v>2426427</v>
          </cell>
        </row>
        <row r="63">
          <cell r="A63" t="str">
            <v>429</v>
          </cell>
          <cell r="B63" t="str">
            <v>§¸ d¨m 2x4</v>
          </cell>
          <cell r="C63" t="str">
            <v>m3</v>
          </cell>
          <cell r="D63">
            <v>397.76119</v>
          </cell>
          <cell r="E63">
            <v>102899.04</v>
          </cell>
          <cell r="F63">
            <v>27843283</v>
          </cell>
        </row>
        <row r="64">
          <cell r="A64" t="str">
            <v>081</v>
          </cell>
          <cell r="B64" t="str">
            <v>C¸t vµng</v>
          </cell>
          <cell r="C64" t="str">
            <v>m3</v>
          </cell>
          <cell r="D64">
            <v>3098.9452200000001</v>
          </cell>
          <cell r="E64">
            <v>79716.009999999995</v>
          </cell>
          <cell r="F64">
            <v>163398085</v>
          </cell>
        </row>
        <row r="65">
          <cell r="A65" t="str">
            <v>0002</v>
          </cell>
          <cell r="B65" t="str">
            <v>C¸t vµng</v>
          </cell>
          <cell r="C65" t="str">
            <v>m3</v>
          </cell>
          <cell r="D65">
            <v>203.15798000000001</v>
          </cell>
          <cell r="E65">
            <v>79716.009999999995</v>
          </cell>
          <cell r="F65">
            <v>10711911</v>
          </cell>
        </row>
        <row r="66">
          <cell r="A66" t="str">
            <v>390</v>
          </cell>
          <cell r="B66" t="str">
            <v>Xi m¨ng PC30</v>
          </cell>
          <cell r="C66" t="str">
            <v>kg</v>
          </cell>
          <cell r="D66">
            <v>2379864.18872</v>
          </cell>
          <cell r="E66">
            <v>714.29</v>
          </cell>
          <cell r="F66">
            <v>1601648599</v>
          </cell>
        </row>
        <row r="67">
          <cell r="A67" t="str">
            <v>0192</v>
          </cell>
          <cell r="B67" t="str">
            <v>Cñi ®un</v>
          </cell>
          <cell r="C67" t="str">
            <v>kg</v>
          </cell>
          <cell r="D67">
            <v>6936.9691999999995</v>
          </cell>
          <cell r="E67">
            <v>400</v>
          </cell>
          <cell r="F67">
            <v>2774788</v>
          </cell>
        </row>
        <row r="68">
          <cell r="A68" t="str">
            <v>0191</v>
          </cell>
          <cell r="B68" t="str">
            <v>Nhùa bi tum</v>
          </cell>
          <cell r="C68" t="str">
            <v>kg</v>
          </cell>
          <cell r="D68">
            <v>6936.9691999999995</v>
          </cell>
          <cell r="E68">
            <v>2747</v>
          </cell>
          <cell r="F68">
            <v>20810908</v>
          </cell>
        </row>
        <row r="69">
          <cell r="A69" t="str">
            <v>0372</v>
          </cell>
          <cell r="B69" t="str">
            <v>D©y ®ay</v>
          </cell>
          <cell r="C69" t="str">
            <v>kg</v>
          </cell>
          <cell r="D69">
            <v>22048.333999999999</v>
          </cell>
          <cell r="E69">
            <v>2500</v>
          </cell>
          <cell r="F69">
            <v>61760966</v>
          </cell>
        </row>
        <row r="70">
          <cell r="A70" t="str">
            <v>0406</v>
          </cell>
          <cell r="B70" t="str">
            <v>èng bª t«ng ly t©m D400mm (èng dµi 2m)</v>
          </cell>
          <cell r="C70" t="str">
            <v>m</v>
          </cell>
          <cell r="D70">
            <v>645.54</v>
          </cell>
          <cell r="E70">
            <v>104761.9</v>
          </cell>
        </row>
        <row r="71">
          <cell r="A71">
            <v>8001</v>
          </cell>
          <cell r="B71" t="str">
            <v>N¾p ga gang</v>
          </cell>
          <cell r="C71" t="str">
            <v>c¸i</v>
          </cell>
          <cell r="D71">
            <v>150</v>
          </cell>
          <cell r="E71">
            <v>1800000</v>
          </cell>
        </row>
        <row r="72">
          <cell r="A72" t="str">
            <v>6125</v>
          </cell>
          <cell r="B72" t="str">
            <v>Nh©n c«ng 2,5/7</v>
          </cell>
          <cell r="C72" t="str">
            <v>c«ng</v>
          </cell>
          <cell r="D72">
            <v>2.5272000000000001</v>
          </cell>
          <cell r="E72">
            <v>11889</v>
          </cell>
          <cell r="F72">
            <v>30046</v>
          </cell>
        </row>
        <row r="73">
          <cell r="A73" t="str">
            <v>6140</v>
          </cell>
          <cell r="B73" t="str">
            <v>Nh©n c«ng 4/7</v>
          </cell>
          <cell r="C73" t="str">
            <v>c«ng</v>
          </cell>
          <cell r="D73">
            <v>7110.9864900000002</v>
          </cell>
          <cell r="E73">
            <v>13529</v>
          </cell>
          <cell r="F73">
            <v>96204536</v>
          </cell>
        </row>
        <row r="74">
          <cell r="A74" t="str">
            <v>6137</v>
          </cell>
          <cell r="B74" t="str">
            <v>Nh©n c«ng 3,7/7</v>
          </cell>
          <cell r="C74" t="str">
            <v>c«ng</v>
          </cell>
          <cell r="D74">
            <v>1330.2401199999999</v>
          </cell>
          <cell r="E74">
            <v>13194</v>
          </cell>
          <cell r="F74">
            <v>17551188</v>
          </cell>
        </row>
        <row r="75">
          <cell r="A75" t="str">
            <v>6006</v>
          </cell>
          <cell r="B75" t="str">
            <v>Nh©n c«ng bËc 4/7</v>
          </cell>
          <cell r="C75" t="str">
            <v>C«ng</v>
          </cell>
          <cell r="D75">
            <v>41484.468999999997</v>
          </cell>
          <cell r="E75">
            <v>14506</v>
          </cell>
          <cell r="F75">
            <v>601773707</v>
          </cell>
        </row>
        <row r="76">
          <cell r="A76" t="str">
            <v>6135</v>
          </cell>
          <cell r="B76" t="str">
            <v>Nh©n c«ng 3,5/7</v>
          </cell>
          <cell r="C76" t="str">
            <v>c«ng</v>
          </cell>
          <cell r="D76">
            <v>21174.588159999999</v>
          </cell>
          <cell r="E76">
            <v>12971</v>
          </cell>
          <cell r="F76">
            <v>274655583</v>
          </cell>
        </row>
        <row r="77">
          <cell r="A77" t="str">
            <v>6005</v>
          </cell>
          <cell r="B77" t="str">
            <v>Nh©n c«ng bËc 3,5/7</v>
          </cell>
          <cell r="C77" t="str">
            <v>C«ng</v>
          </cell>
          <cell r="D77">
            <v>796.27200000000005</v>
          </cell>
          <cell r="E77">
            <v>13809</v>
          </cell>
          <cell r="F77">
            <v>10995720</v>
          </cell>
        </row>
        <row r="78">
          <cell r="A78" t="str">
            <v>6127</v>
          </cell>
          <cell r="B78" t="str">
            <v>Nh©n c«ng 2,7/7</v>
          </cell>
          <cell r="C78" t="str">
            <v>c«ng</v>
          </cell>
          <cell r="D78">
            <v>28854.020789999999</v>
          </cell>
          <cell r="E78">
            <v>12099</v>
          </cell>
          <cell r="F78">
            <v>349104798</v>
          </cell>
        </row>
        <row r="79">
          <cell r="A79" t="str">
            <v>6130</v>
          </cell>
          <cell r="B79" t="str">
            <v>Nh©n c«ng 3/7</v>
          </cell>
          <cell r="C79" t="str">
            <v>c«ng</v>
          </cell>
          <cell r="D79">
            <v>24441.44425</v>
          </cell>
          <cell r="E79">
            <v>12413</v>
          </cell>
          <cell r="F79">
            <v>303391647</v>
          </cell>
        </row>
        <row r="80">
          <cell r="A80">
            <v>76</v>
          </cell>
          <cell r="B80" t="str">
            <v>M¸y thi c«ng</v>
          </cell>
          <cell r="C80" t="str">
            <v>c¸i</v>
          </cell>
          <cell r="D80">
            <v>50000</v>
          </cell>
        </row>
        <row r="81">
          <cell r="A81" t="str">
            <v>7576</v>
          </cell>
          <cell r="B81" t="str">
            <v>M¸y ®Çm b¸nh lèp 16T</v>
          </cell>
          <cell r="C81" t="str">
            <v>ca</v>
          </cell>
          <cell r="D81">
            <v>4.6080000000000003E-2</v>
          </cell>
          <cell r="E81">
            <v>432053</v>
          </cell>
          <cell r="F81">
            <v>19909</v>
          </cell>
        </row>
        <row r="82">
          <cell r="A82" t="str">
            <v>7544</v>
          </cell>
          <cell r="B82" t="str">
            <v>M¸y lu 10T</v>
          </cell>
          <cell r="C82" t="str">
            <v>ca</v>
          </cell>
          <cell r="D82">
            <v>8.6400000000000005E-2</v>
          </cell>
          <cell r="E82">
            <v>288922</v>
          </cell>
          <cell r="F82">
            <v>24963</v>
          </cell>
        </row>
        <row r="83">
          <cell r="A83" t="str">
            <v>7555</v>
          </cell>
          <cell r="B83" t="str">
            <v>M¸y r¶i 20T/h</v>
          </cell>
          <cell r="C83" t="str">
            <v>ca</v>
          </cell>
          <cell r="D83">
            <v>7.1999999999999995E-2</v>
          </cell>
          <cell r="E83">
            <v>450000</v>
          </cell>
          <cell r="F83">
            <v>32400</v>
          </cell>
        </row>
        <row r="84">
          <cell r="A84" t="str">
            <v>7539</v>
          </cell>
          <cell r="B84" t="str">
            <v>M¸y khoan 4,5kw</v>
          </cell>
          <cell r="C84" t="str">
            <v>ca</v>
          </cell>
          <cell r="D84">
            <v>1.5854999999999999</v>
          </cell>
          <cell r="E84">
            <v>72334</v>
          </cell>
          <cell r="F84">
            <v>114686</v>
          </cell>
        </row>
        <row r="85">
          <cell r="A85" t="str">
            <v>7545</v>
          </cell>
          <cell r="B85" t="str">
            <v>M¸y lu 8,5T</v>
          </cell>
          <cell r="C85" t="str">
            <v>ca</v>
          </cell>
          <cell r="D85">
            <v>9.6975999999999996</v>
          </cell>
          <cell r="E85">
            <v>252823</v>
          </cell>
          <cell r="F85">
            <v>2451776</v>
          </cell>
        </row>
        <row r="86">
          <cell r="A86" t="str">
            <v>7561</v>
          </cell>
          <cell r="B86" t="str">
            <v>M¸y vËn th¨ng 0,8T</v>
          </cell>
          <cell r="C86" t="str">
            <v>ca</v>
          </cell>
          <cell r="D86">
            <v>64.078770000000006</v>
          </cell>
          <cell r="E86">
            <v>54495</v>
          </cell>
          <cell r="F86">
            <v>3491973</v>
          </cell>
        </row>
        <row r="87">
          <cell r="A87" t="str">
            <v>7538</v>
          </cell>
          <cell r="B87" t="str">
            <v>M¸y hµn 23kw</v>
          </cell>
          <cell r="C87" t="str">
            <v>ca</v>
          </cell>
          <cell r="D87">
            <v>634.41282999999999</v>
          </cell>
          <cell r="E87">
            <v>77338</v>
          </cell>
          <cell r="F87">
            <v>49064219</v>
          </cell>
        </row>
        <row r="88">
          <cell r="A88" t="str">
            <v>7506</v>
          </cell>
          <cell r="B88" t="str">
            <v>CÇn cÈu 10T</v>
          </cell>
          <cell r="C88" t="str">
            <v>ca</v>
          </cell>
          <cell r="D88">
            <v>105.922</v>
          </cell>
          <cell r="E88">
            <v>615511</v>
          </cell>
          <cell r="F88">
            <v>65196156</v>
          </cell>
        </row>
        <row r="89">
          <cell r="A89" t="str">
            <v>7559</v>
          </cell>
          <cell r="B89" t="str">
            <v>M¸y trén 80L</v>
          </cell>
          <cell r="C89" t="str">
            <v>ca</v>
          </cell>
          <cell r="D89">
            <v>0.78237000000000001</v>
          </cell>
          <cell r="E89">
            <v>45294</v>
          </cell>
          <cell r="F89">
            <v>35437</v>
          </cell>
        </row>
        <row r="90">
          <cell r="A90" t="str">
            <v>7536</v>
          </cell>
          <cell r="B90" t="str">
            <v>M¸y c¾t uèn</v>
          </cell>
          <cell r="C90" t="str">
            <v>ca</v>
          </cell>
          <cell r="D90">
            <v>140.30824000000001</v>
          </cell>
          <cell r="E90">
            <v>39789</v>
          </cell>
          <cell r="F90">
            <v>5582725</v>
          </cell>
        </row>
        <row r="91">
          <cell r="A91" t="str">
            <v>7573</v>
          </cell>
          <cell r="B91" t="str">
            <v>M¸y ®Çm 25T</v>
          </cell>
          <cell r="C91" t="str">
            <v>ca</v>
          </cell>
          <cell r="D91">
            <v>221.21337</v>
          </cell>
          <cell r="E91">
            <v>580000</v>
          </cell>
          <cell r="F91">
            <v>128303755</v>
          </cell>
        </row>
        <row r="92">
          <cell r="A92" t="str">
            <v>7579</v>
          </cell>
          <cell r="B92" t="str">
            <v>M¸y ®Çm dïi 1,5kw</v>
          </cell>
          <cell r="C92" t="str">
            <v>ca</v>
          </cell>
          <cell r="D92">
            <v>410.88961999999998</v>
          </cell>
          <cell r="E92">
            <v>37456</v>
          </cell>
          <cell r="F92">
            <v>15390282</v>
          </cell>
        </row>
        <row r="93">
          <cell r="A93" t="str">
            <v>7558</v>
          </cell>
          <cell r="B93" t="str">
            <v>M¸y trén 250L</v>
          </cell>
          <cell r="C93" t="str">
            <v>ca</v>
          </cell>
          <cell r="D93">
            <v>641.54966999999999</v>
          </cell>
          <cell r="E93">
            <v>96272</v>
          </cell>
          <cell r="F93">
            <v>61763270</v>
          </cell>
        </row>
        <row r="94">
          <cell r="A94" t="str">
            <v>6805</v>
          </cell>
          <cell r="B94" t="str">
            <v>CÈu b¸nh h¬i 6,0T</v>
          </cell>
          <cell r="C94" t="str">
            <v>ca</v>
          </cell>
          <cell r="D94">
            <v>250.79310000000001</v>
          </cell>
          <cell r="E94">
            <v>357174</v>
          </cell>
        </row>
        <row r="95">
          <cell r="A95" t="str">
            <v>7586</v>
          </cell>
          <cell r="B95" t="str">
            <v>M¸y ñi 110cv</v>
          </cell>
          <cell r="C95" t="str">
            <v>ca</v>
          </cell>
          <cell r="D95">
            <v>145.06644</v>
          </cell>
          <cell r="E95">
            <v>669348</v>
          </cell>
          <cell r="F95">
            <v>97099931</v>
          </cell>
        </row>
        <row r="96">
          <cell r="A96" t="str">
            <v>7616</v>
          </cell>
          <cell r="B96" t="str">
            <v>¤ t« &lt;=5T</v>
          </cell>
          <cell r="C96" t="str">
            <v>ca</v>
          </cell>
          <cell r="D96">
            <v>717.91236000000004</v>
          </cell>
          <cell r="E96">
            <v>309841</v>
          </cell>
          <cell r="F96">
            <v>222438684</v>
          </cell>
        </row>
        <row r="97">
          <cell r="A97" t="str">
            <v>7565</v>
          </cell>
          <cell r="B97" t="str">
            <v>M¸y ®µo &lt;= 0,4m3</v>
          </cell>
          <cell r="C97" t="str">
            <v>ca</v>
          </cell>
          <cell r="D97">
            <v>521.92228</v>
          </cell>
          <cell r="E97">
            <v>393549</v>
          </cell>
          <cell r="F97">
            <v>205401991</v>
          </cell>
        </row>
        <row r="98">
          <cell r="A98" t="str">
            <v>.</v>
          </cell>
          <cell r="B98" t="str">
            <v>VËt liÖu kh¸c</v>
          </cell>
          <cell r="C98" t="str">
            <v>m2</v>
          </cell>
          <cell r="D98">
            <v>3800</v>
          </cell>
          <cell r="E98">
            <v>0</v>
          </cell>
          <cell r="F98">
            <v>50057508</v>
          </cell>
        </row>
        <row r="99">
          <cell r="A99" t="str">
            <v>.</v>
          </cell>
          <cell r="B99" t="str">
            <v>Nh©n c«ng kh¸c</v>
          </cell>
          <cell r="C99" t="str">
            <v>bÇu</v>
          </cell>
          <cell r="D99">
            <v>2000</v>
          </cell>
        </row>
        <row r="100">
          <cell r="A100" t="str">
            <v>.</v>
          </cell>
          <cell r="B100" t="str">
            <v>M¸y thi c«ng kh¸c</v>
          </cell>
          <cell r="C100" t="str">
            <v>bé</v>
          </cell>
          <cell r="D100">
            <v>170000</v>
          </cell>
          <cell r="E100">
            <v>0</v>
          </cell>
          <cell r="F100">
            <v>84087</v>
          </cell>
        </row>
        <row r="101">
          <cell r="A101" t="str">
            <v>TT</v>
          </cell>
          <cell r="B101" t="str">
            <v>VËn chuyÓn èng cèng D=400</v>
          </cell>
          <cell r="C101" t="str">
            <v>m</v>
          </cell>
          <cell r="D101">
            <v>636</v>
          </cell>
        </row>
        <row r="102">
          <cell r="A102" t="str">
            <v>TT2</v>
          </cell>
          <cell r="B102" t="str">
            <v>VËn chuyÓn èng cèng D=600</v>
          </cell>
          <cell r="C102" t="str">
            <v>m</v>
          </cell>
          <cell r="D102">
            <v>24</v>
          </cell>
        </row>
        <row r="103">
          <cell r="A103" t="str">
            <v>TT3</v>
          </cell>
          <cell r="B103" t="str">
            <v>VËn chuyÓn vµ l¾p ®Æt tÊm ®an cèng D=600</v>
          </cell>
          <cell r="C103" t="str">
            <v>tÊm</v>
          </cell>
          <cell r="D103">
            <v>24</v>
          </cell>
        </row>
        <row r="104">
          <cell r="A104" t="str">
            <v>a</v>
          </cell>
          <cell r="B104" t="str">
            <v>ChÌn khe cèng</v>
          </cell>
          <cell r="C104" t="str">
            <v>kg</v>
          </cell>
          <cell r="D104">
            <v>381</v>
          </cell>
        </row>
        <row r="105">
          <cell r="A105" t="str">
            <v>b</v>
          </cell>
          <cell r="B105" t="str">
            <v>§óc tÊm ®an mèi nèi</v>
          </cell>
          <cell r="C105" t="str">
            <v>tÊm</v>
          </cell>
          <cell r="D105">
            <v>44</v>
          </cell>
        </row>
        <row r="106">
          <cell r="A106" t="str">
            <v>TT4</v>
          </cell>
          <cell r="B106" t="str">
            <v>VËn chuyÓn mèi nèi</v>
          </cell>
          <cell r="C106" t="str">
            <v>tÊm</v>
          </cell>
          <cell r="D106">
            <v>44</v>
          </cell>
        </row>
        <row r="107">
          <cell r="A107" t="str">
            <v>TT5</v>
          </cell>
          <cell r="B107" t="str">
            <v>VËn chuyÓn èng cèng D800</v>
          </cell>
          <cell r="C107" t="str">
            <v>m</v>
          </cell>
          <cell r="D107">
            <v>452</v>
          </cell>
        </row>
        <row r="108">
          <cell r="A108" t="str">
            <v>TT3</v>
          </cell>
          <cell r="B108" t="str">
            <v>VËn chuyÓn vµ l¾p ®Æt tÊm ®an cèng D=600</v>
          </cell>
          <cell r="C108" t="str">
            <v>tÊm</v>
          </cell>
          <cell r="D108">
            <v>452</v>
          </cell>
        </row>
        <row r="109">
          <cell r="A109" t="str">
            <v>a</v>
          </cell>
          <cell r="B109" t="str">
            <v>ChÌn khe cèng</v>
          </cell>
          <cell r="C109" t="str">
            <v>kg</v>
          </cell>
          <cell r="D109">
            <v>12727</v>
          </cell>
        </row>
        <row r="110">
          <cell r="A110" t="str">
            <v>b</v>
          </cell>
          <cell r="B110" t="str">
            <v>§óc tÊm ®an mèi nèi</v>
          </cell>
          <cell r="C110" t="str">
            <v>tÊm</v>
          </cell>
          <cell r="D110">
            <v>1281</v>
          </cell>
        </row>
        <row r="111">
          <cell r="A111" t="str">
            <v>TT4</v>
          </cell>
          <cell r="B111" t="str">
            <v>VËn chuyÓn mèi nèi</v>
          </cell>
          <cell r="C111" t="str">
            <v>tÊm</v>
          </cell>
          <cell r="D111">
            <v>1281</v>
          </cell>
        </row>
        <row r="112">
          <cell r="A112" t="str">
            <v>TT5</v>
          </cell>
          <cell r="B112" t="str">
            <v>VËn chuyÓn èng cèng D1000</v>
          </cell>
          <cell r="C112" t="str">
            <v>m</v>
          </cell>
          <cell r="D112">
            <v>1502</v>
          </cell>
        </row>
        <row r="113">
          <cell r="A113" t="str">
            <v>TT3</v>
          </cell>
          <cell r="B113" t="str">
            <v>VËn chuyÓn vµ l¾p ®Æt tÊm ®an cèng D=600</v>
          </cell>
          <cell r="C113" t="str">
            <v>tÊm</v>
          </cell>
          <cell r="D113">
            <v>1502</v>
          </cell>
        </row>
        <row r="114">
          <cell r="A114" t="str">
            <v>a</v>
          </cell>
          <cell r="B114" t="str">
            <v>chÌn khe cèng</v>
          </cell>
          <cell r="C114" t="str">
            <v>c¸i</v>
          </cell>
          <cell r="D114">
            <v>2300</v>
          </cell>
        </row>
        <row r="115">
          <cell r="A115" t="str">
            <v>b</v>
          </cell>
          <cell r="B115" t="str">
            <v>§óc tÊm ®an mèi nèi</v>
          </cell>
          <cell r="C115" t="str">
            <v>tÊm</v>
          </cell>
          <cell r="D115">
            <v>4389</v>
          </cell>
        </row>
        <row r="116">
          <cell r="A116" t="str">
            <v>TT4</v>
          </cell>
          <cell r="B116" t="str">
            <v>VËn chuyÓn mèi nèi</v>
          </cell>
          <cell r="C116" t="str">
            <v>tÊm</v>
          </cell>
          <cell r="D116">
            <v>4389</v>
          </cell>
        </row>
        <row r="117">
          <cell r="A117" t="str">
            <v>TT5</v>
          </cell>
          <cell r="B117" t="str">
            <v>VËn chuyÓn èng cèng D1000</v>
          </cell>
          <cell r="C117" t="str">
            <v>m</v>
          </cell>
          <cell r="D117">
            <v>31</v>
          </cell>
        </row>
        <row r="118">
          <cell r="A118" t="str">
            <v>TT3</v>
          </cell>
          <cell r="B118" t="str">
            <v>VËn chuyÓn vµ l¾p ®Æt tÊm ®an cèng D=600</v>
          </cell>
          <cell r="C118" t="str">
            <v>tÊm</v>
          </cell>
          <cell r="D118">
            <v>31</v>
          </cell>
        </row>
        <row r="119">
          <cell r="A119" t="str">
            <v>a</v>
          </cell>
          <cell r="B119" t="str">
            <v>chÌn khe cèng</v>
          </cell>
          <cell r="C119" t="str">
            <v>c¸i</v>
          </cell>
          <cell r="D119">
            <v>2200000</v>
          </cell>
        </row>
        <row r="120">
          <cell r="A120" t="str">
            <v>b</v>
          </cell>
          <cell r="B120" t="str">
            <v>§óc tÊm ®an mèi nèi</v>
          </cell>
          <cell r="C120" t="str">
            <v>tÊm</v>
          </cell>
          <cell r="D120">
            <v>90</v>
          </cell>
        </row>
        <row r="121">
          <cell r="A121" t="str">
            <v>TT4</v>
          </cell>
          <cell r="B121" t="str">
            <v>VËn chuyÓn mèi nèi</v>
          </cell>
          <cell r="C121" t="str">
            <v>tÊm</v>
          </cell>
          <cell r="D121">
            <v>90</v>
          </cell>
        </row>
        <row r="122">
          <cell r="A122" t="str">
            <v>TT5</v>
          </cell>
          <cell r="B122" t="str">
            <v>VËn chuyÓn èng cèng D1200</v>
          </cell>
          <cell r="C122" t="str">
            <v>m</v>
          </cell>
          <cell r="D122">
            <v>3334</v>
          </cell>
        </row>
        <row r="123">
          <cell r="A123" t="str">
            <v>TT3</v>
          </cell>
          <cell r="B123" t="str">
            <v>VËn chuyÓn vµ l¾p ®Æt tÊm ®an cèng D=600</v>
          </cell>
          <cell r="C123" t="str">
            <v>tÊm</v>
          </cell>
          <cell r="D123">
            <v>3334</v>
          </cell>
        </row>
        <row r="124">
          <cell r="A124" t="str">
            <v>a</v>
          </cell>
          <cell r="B124" t="str">
            <v>chÌn khe cèng</v>
          </cell>
          <cell r="C124" t="str">
            <v>c¸i</v>
          </cell>
          <cell r="D124">
            <v>1400</v>
          </cell>
        </row>
        <row r="125">
          <cell r="A125" t="str">
            <v>b</v>
          </cell>
          <cell r="B125" t="str">
            <v>§óc tÊm ®an mèi nèi</v>
          </cell>
          <cell r="C125" t="str">
            <v>bé</v>
          </cell>
          <cell r="D125">
            <v>9768</v>
          </cell>
        </row>
        <row r="126">
          <cell r="A126" t="str">
            <v>TT4</v>
          </cell>
          <cell r="B126" t="str">
            <v>VËn chuyÓn mèi nèi</v>
          </cell>
          <cell r="C126" t="str">
            <v>tÊm</v>
          </cell>
          <cell r="D126">
            <v>9768</v>
          </cell>
        </row>
        <row r="127">
          <cell r="A127" t="str">
            <v>TT5</v>
          </cell>
          <cell r="B127" t="str">
            <v>VËn chuyÓn èng cèng D1200</v>
          </cell>
          <cell r="C127" t="str">
            <v>m</v>
          </cell>
          <cell r="D127">
            <v>3307</v>
          </cell>
        </row>
        <row r="128">
          <cell r="A128" t="str">
            <v>TT3</v>
          </cell>
          <cell r="B128" t="str">
            <v>VËn chuyÓn vµ l¾p ®Æt tÊm ®an cèng D=600</v>
          </cell>
          <cell r="C128" t="str">
            <v>tÊm</v>
          </cell>
          <cell r="D128">
            <v>3307</v>
          </cell>
        </row>
        <row r="129">
          <cell r="A129" t="str">
            <v>a</v>
          </cell>
          <cell r="B129" t="str">
            <v>chÌn khe cèng</v>
          </cell>
          <cell r="C129" t="str">
            <v>c¸i</v>
          </cell>
          <cell r="D129">
            <v>1500</v>
          </cell>
        </row>
        <row r="130">
          <cell r="A130" t="str">
            <v>b</v>
          </cell>
          <cell r="B130" t="str">
            <v>§óc tÊm ®an mèi nèi</v>
          </cell>
          <cell r="C130" t="str">
            <v>c¸i</v>
          </cell>
          <cell r="D130">
            <v>9681</v>
          </cell>
        </row>
        <row r="131">
          <cell r="A131" t="str">
            <v>TT4</v>
          </cell>
          <cell r="B131" t="str">
            <v>VËn chuyÓn mèi nèi</v>
          </cell>
          <cell r="C131" t="str">
            <v>tÊm</v>
          </cell>
          <cell r="D131">
            <v>9681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efreshError="1"/>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refreshError="1"/>
      <sheetData sheetId="116"/>
      <sheetData sheetId="117" refreshError="1"/>
      <sheetData sheetId="118" refreshError="1"/>
      <sheetData sheetId="119"/>
      <sheetData sheetId="120"/>
      <sheetData sheetId="12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refreshError="1"/>
      <sheetData sheetId="149" refreshError="1"/>
      <sheetData sheetId="150"/>
      <sheetData sheetId="151"/>
      <sheetData sheetId="152" refreshError="1"/>
      <sheetData sheetId="153"/>
      <sheetData sheetId="154"/>
      <sheetData sheetId="155"/>
      <sheetData sheetId="156"/>
      <sheetData sheetId="157"/>
      <sheetData sheetId="158"/>
      <sheetData sheetId="159"/>
      <sheetData sheetId="160"/>
      <sheetData sheetId="161"/>
      <sheetData sheetId="162"/>
      <sheetData sheetId="163"/>
      <sheetData sheetId="164" refreshError="1"/>
      <sheetData sheetId="165" refreshError="1"/>
      <sheetData sheetId="166"/>
      <sheetData sheetId="167"/>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sheetData sheetId="238"/>
      <sheetData sheetId="239"/>
      <sheetData sheetId="240"/>
      <sheetData sheetId="241"/>
      <sheetData sheetId="242"/>
      <sheetData sheetId="243"/>
      <sheetData sheetId="244"/>
      <sheetData sheetId="245"/>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sheetData sheetId="272" refreshError="1"/>
      <sheetData sheetId="273"/>
      <sheetData sheetId="274"/>
      <sheetData sheetId="275"/>
      <sheetData sheetId="276"/>
      <sheetData sheetId="277"/>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sheetData sheetId="351" refreshError="1"/>
      <sheetData sheetId="352" refreshError="1"/>
      <sheetData sheetId="353" refreshError="1"/>
      <sheetData sheetId="354"/>
      <sheetData sheetId="355"/>
      <sheetData sheetId="356" refreshError="1"/>
      <sheetData sheetId="357" refreshError="1"/>
      <sheetData sheetId="358" refreshError="1"/>
      <sheetData sheetId="359" refreshError="1"/>
      <sheetData sheetId="360" refreshError="1"/>
      <sheetData sheetId="361"/>
      <sheetData sheetId="362" refreshError="1"/>
      <sheetData sheetId="363" refreshError="1"/>
      <sheetData sheetId="364"/>
      <sheetData sheetId="365"/>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sheetData sheetId="376"/>
      <sheetData sheetId="377" refreshError="1"/>
      <sheetData sheetId="378"/>
      <sheetData sheetId="379"/>
      <sheetData sheetId="380" refreshError="1"/>
      <sheetData sheetId="381" refreshError="1"/>
      <sheetData sheetId="382" refreshError="1"/>
      <sheetData sheetId="383" refreshError="1"/>
      <sheetData sheetId="384" refreshError="1"/>
      <sheetData sheetId="385" refreshError="1"/>
      <sheetData sheetId="386"/>
      <sheetData sheetId="387" refreshError="1"/>
      <sheetData sheetId="388"/>
      <sheetData sheetId="389" refreshError="1"/>
      <sheetData sheetId="390" refreshError="1"/>
      <sheetData sheetId="391" refreshError="1"/>
      <sheetData sheetId="392" refreshError="1"/>
      <sheetData sheetId="393" refreshError="1"/>
      <sheetData sheetId="394"/>
      <sheetData sheetId="395"/>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sheetData sheetId="416" refreshError="1"/>
      <sheetData sheetId="417" refreshError="1"/>
      <sheetData sheetId="418"/>
      <sheetData sheetId="419" refreshError="1"/>
      <sheetData sheetId="420" refreshError="1"/>
      <sheetData sheetId="421" refreshError="1"/>
      <sheetData sheetId="422"/>
      <sheetData sheetId="423" refreshError="1"/>
      <sheetData sheetId="424" refreshError="1"/>
      <sheetData sheetId="425" refreshError="1"/>
      <sheetData sheetId="426" refreshError="1"/>
      <sheetData sheetId="427" refreshError="1"/>
      <sheetData sheetId="428"/>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sheetData sheetId="482" refreshError="1"/>
      <sheetData sheetId="483"/>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hoiluong"/>
      <sheetName val="vattu"/>
      <sheetName val="kinhphi"/>
      <sheetName val="dinhmuc"/>
      <sheetName val="khoan"/>
      <sheetName val="Sheet6"/>
      <sheetName val="XL4Poppy"/>
    </sheetNames>
    <sheetDataSet>
      <sheetData sheetId="0"/>
      <sheetData sheetId="1"/>
      <sheetData sheetId="2"/>
      <sheetData sheetId="3"/>
      <sheetData sheetId="4"/>
      <sheetData sheetId="5"/>
      <sheetData sheetId="6"/>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1 (2)"/>
      <sheetName val="Sheet1 (3)"/>
      <sheetName val="Sheet2"/>
      <sheetName val="Sheet3  "/>
      <sheetName val="Sheet1 (4)"/>
      <sheetName val="Sheet1 (5)"/>
      <sheetName val="Sheet1 (6)"/>
      <sheetName val="Sheet2 (2)"/>
    </sheetNames>
    <sheetDataSet>
      <sheetData sheetId="0"/>
      <sheetData sheetId="1"/>
      <sheetData sheetId="2"/>
      <sheetData sheetId="3"/>
      <sheetData sheetId="4"/>
      <sheetData sheetId="5"/>
      <sheetData sheetId="6"/>
      <sheetData sheetId="7" refreshError="1">
        <row r="16">
          <cell r="I16">
            <v>2415421.9700000002</v>
          </cell>
        </row>
      </sheetData>
      <sheetData sheetId="8"/>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AVL"/>
      <sheetName val="CHITIET"/>
      <sheetName val="DONGIA"/>
      <sheetName val="CD-NamHa"/>
      <sheetName val="TDinh  (2)"/>
      <sheetName val="TBducday"/>
      <sheetName val="DG MATCAU"/>
      <sheetName val="SupperT"/>
      <sheetName val="Cauchinh"/>
      <sheetName val="Sheet1"/>
      <sheetName val="TDinh "/>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1 (2)"/>
      <sheetName val="Sheet1 (3)"/>
      <sheetName val="Sheet2"/>
      <sheetName val="Sheet3  "/>
      <sheetName val="Sheet1 (4)"/>
      <sheetName val="Sheet1 (5)"/>
      <sheetName val="Sheet1 (6)"/>
      <sheetName val="Sheet2 (2)"/>
    </sheetNames>
    <sheetDataSet>
      <sheetData sheetId="0"/>
      <sheetData sheetId="1"/>
      <sheetData sheetId="2"/>
      <sheetData sheetId="3"/>
      <sheetData sheetId="4"/>
      <sheetData sheetId="5"/>
      <sheetData sheetId="6"/>
      <sheetData sheetId="7" refreshError="1">
        <row r="16">
          <cell r="I16">
            <v>2415421.9700000002</v>
          </cell>
          <cell r="J16">
            <v>301117.30999999994</v>
          </cell>
        </row>
      </sheetData>
      <sheetData sheetId="8" refreshError="1">
        <row r="15">
          <cell r="F15">
            <v>11357975.9</v>
          </cell>
        </row>
      </sheetData>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 KPHI 1"/>
      <sheetName val="Sheet1"/>
      <sheetName val="BC (CU)"/>
      <sheetName val="BC L-V-Tam"/>
      <sheetName val="DG-K.PHI 1"/>
      <sheetName val="DG-K.PHI 2"/>
      <sheetName val="DG-K.PHI 3"/>
      <sheetName val="CONG-SUA"/>
      <sheetName val="DEN BU"/>
      <sheetName val="TH KPHI 1"/>
      <sheetName val="TH KPHI 2"/>
      <sheetName val="TH KPHI 3"/>
      <sheetName val="cong trai"/>
      <sheetName val="cong phai"/>
      <sheetName val="KCAU 2L (p.an 1)"/>
      <sheetName val="KCAU 3L (p.an 2)"/>
      <sheetName val="TH KPHI 2 (2)"/>
      <sheetName val="TH KPHI (chinh)"/>
      <sheetName val="CONG-LVT (CU)"/>
      <sheetName val="TH VLIEU 1"/>
      <sheetName val="BIA BCAO"/>
      <sheetName val="MUC LUC (D)"/>
      <sheetName val="CAC CT NAM 2004"/>
      <sheetName val="T3"/>
      <sheetName val="T4"/>
      <sheetName val="T5"/>
      <sheetName val="T6"/>
      <sheetName val="T7"/>
      <sheetName val="T8"/>
      <sheetName val="T9"/>
      <sheetName val="T10"/>
      <sheetName val="T11"/>
      <sheetName val="T12"/>
      <sheetName val="DThu"/>
      <sheetName val="Chart1"/>
      <sheetName val="THop Vtu"/>
      <sheetName val="XL4Poppy"/>
      <sheetName val="BC L_V_T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sheetData sheetId="32"/>
      <sheetData sheetId="33"/>
      <sheetData sheetId="34" refreshError="1"/>
      <sheetData sheetId="35"/>
      <sheetData sheetId="36"/>
      <sheetData sheetId="37"/>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BASE"/>
      <sheetName val="Sheet1"/>
      <sheetName val="T3-99"/>
      <sheetName val="T4-99"/>
      <sheetName val="T5-99"/>
      <sheetName val="T6-99"/>
      <sheetName val="T7-99"/>
      <sheetName val="T8-99"/>
      <sheetName val="T9-99"/>
      <sheetName val="T10-99"/>
      <sheetName val="T11-99"/>
      <sheetName val="T12-99"/>
      <sheetName val="CVden ngoai TCT (1)"/>
      <sheetName val="CV den ngoai TCT (2)"/>
      <sheetName val="CV den ngoai TCT (3)"/>
      <sheetName val="QDcua TGD"/>
      <sheetName val="QD cua HDQT"/>
      <sheetName val="QD cua HDQT (2)"/>
      <sheetName val="CV di ngoai tong"/>
      <sheetName val="CV di ngoai tong (2)"/>
      <sheetName val="Chart1"/>
      <sheetName val="To trinh"/>
      <sheetName val="Giao nhiem vu"/>
      <sheetName val="QDcua TGD (2)"/>
      <sheetName val="Thong tu"/>
      <sheetName val="CV di trong  tong"/>
      <sheetName val="nghi dinh-CP"/>
      <sheetName val="CV den trong tong"/>
      <sheetName val="Sheet2"/>
      <sheetName val="00000000"/>
      <sheetName val="KHQ2"/>
      <sheetName val="KHT4,5-02"/>
      <sheetName val="KHVt "/>
      <sheetName val="KHVtt4"/>
      <sheetName val="KHVt XL"/>
      <sheetName val="KHVt XLT4"/>
      <sheetName val="TNHNoi"/>
      <sheetName val="Sheet3"/>
      <sheetName val="XL4Poppy"/>
      <sheetName val="Song trai"/>
      <sheetName val="Dinh+ha nha"/>
      <sheetName val="PTLK"/>
      <sheetName val="NG k"/>
      <sheetName val="THcong"/>
      <sheetName val="BHXH"/>
      <sheetName val="BHXH12"/>
      <sheetName val="Sheet8"/>
      <sheetName val="Sheet9"/>
      <sheetName val="Muatb"/>
      <sheetName val="lapdat TB "/>
      <sheetName val="TNghiªm TB "/>
      <sheetName val="VËt liÖu"/>
      <sheetName val="vc-TBA"/>
      <sheetName val="Lap ®at ®iÖn"/>
      <sheetName val="TNghiÖm VL"/>
      <sheetName val="tt-TBA"/>
      <sheetName val="TDT"/>
      <sheetName val="TDT-TBA"/>
      <sheetName val="KSTK"/>
      <sheetName val="th "/>
      <sheetName val="tien luong"/>
      <sheetName val="dutoan"/>
      <sheetName val="CLech"/>
      <sheetName val="mong"/>
      <sheetName val="km248"/>
      <sheetName val="TBA"/>
      <sheetName val="Netbook"/>
      <sheetName val="DZ"/>
      <sheetName val="PA_coso"/>
      <sheetName val="PA_von"/>
      <sheetName val="PA_nhucau"/>
      <sheetName val="PA_TH"/>
      <sheetName val="THDT"/>
      <sheetName val="XL35"/>
      <sheetName val="DZ-35"/>
      <sheetName val="TN_35"/>
      <sheetName val="CT-DZ"/>
      <sheetName val="VC"/>
      <sheetName val="TC"/>
      <sheetName val="TH_BA"/>
      <sheetName val="TNT"/>
      <sheetName val="CT_TBA"/>
      <sheetName val="KB"/>
      <sheetName val="CT_BT"/>
      <sheetName val="KS"/>
      <sheetName val="BT"/>
      <sheetName val="CP_BT"/>
      <sheetName val="Sheet4"/>
      <sheetName val="Sheet5"/>
      <sheetName val="DB"/>
      <sheetName val="XXXXXXXX"/>
      <sheetName val="Thep be"/>
      <sheetName val="Thep than"/>
      <sheetName val="Thep xa mu"/>
      <sheetName val="142201-T1-th"/>
      <sheetName val="142201-T1 "/>
      <sheetName val="142201-T2-th "/>
      <sheetName val="142201-T2"/>
      <sheetName val="142201-T3-th "/>
      <sheetName val="142201-T3"/>
      <sheetName val="142201-T4-th  "/>
      <sheetName val="142201-T4"/>
      <sheetName val="142201-T6"/>
      <sheetName val="142201-T10"/>
      <sheetName val="t1"/>
      <sheetName val=" t5"/>
      <sheetName val="t.4"/>
      <sheetName val=" t3 "/>
      <sheetName val="T2"/>
      <sheetName val="t"/>
      <sheetName val=" TH331"/>
      <sheetName val=" Minh ha"/>
      <sheetName val="HTay03"/>
      <sheetName val=" Ha Tay"/>
      <sheetName val="tw2"/>
      <sheetName val=" Vinhphuc"/>
      <sheetName val=" Nbinh"/>
      <sheetName val=" QVinh"/>
      <sheetName val=" TW1"/>
      <sheetName val="10000000"/>
      <sheetName val="GVL"/>
      <sheetName val="giai thich"/>
      <sheetName val="Heso"/>
      <sheetName val="CTDG"/>
      <sheetName val="DT - Ro"/>
      <sheetName val="TH - Ro "/>
      <sheetName val="GDT - Ro"/>
      <sheetName val="DT - TB"/>
      <sheetName val="TH - TB"/>
      <sheetName val="GDT - TB"/>
      <sheetName val="DT - NT"/>
      <sheetName val="TH - NT"/>
      <sheetName val="GDT - NT"/>
      <sheetName val="THGT"/>
      <sheetName val="Kluong phu"/>
      <sheetName val="Lan can"/>
      <sheetName val="Ho lan"/>
      <sheetName val="Coc tieu"/>
      <sheetName val="Bien bao"/>
      <sheetName val="Ranh"/>
      <sheetName val="Tuongchan"/>
      <sheetName val="Op mai 274"/>
      <sheetName val="Op mai 275"/>
      <sheetName val="Op mai 276"/>
      <sheetName val="Op mai 277"/>
      <sheetName val="Op mai 278"/>
      <sheetName val="Op mai 279"/>
      <sheetName val="Op mai 280"/>
      <sheetName val="Op mai 281"/>
      <sheetName val="Op mai 282"/>
      <sheetName val="Op mai 283"/>
      <sheetName val="Km274-Km275"/>
      <sheetName val="Km275-Km276"/>
      <sheetName val="Km276-Km277"/>
      <sheetName val="Km277-Km278"/>
      <sheetName val="Km278-Km279"/>
      <sheetName val="Km279-Km280"/>
      <sheetName val="Km280-Km281"/>
      <sheetName val="Km281-Km282"/>
      <sheetName val="Km282-Km283"/>
      <sheetName val="Km283-Km284"/>
      <sheetName val="Km284-Km285"/>
      <sheetName val="Nenduong"/>
      <sheetName val="Op mai 284"/>
      <sheetName val="Op mai"/>
      <sheetName val="thkl"/>
      <sheetName val="thkl (2)"/>
      <sheetName val="kht8"/>
      <sheetName val="long tec"/>
      <sheetName val="nlongt"/>
      <sheetName val="tuanb"/>
      <sheetName val="ntuanb"/>
      <sheetName val="nbinh"/>
      <sheetName val="nque"/>
      <sheetName val="ntien"/>
      <sheetName val="ntuanH"/>
      <sheetName val="nmuoi"/>
      <sheetName val="nnghia"/>
      <sheetName val="ntuanM"/>
      <sheetName val="nthi"/>
      <sheetName val="nchung"/>
      <sheetName val="nanh"/>
      <sheetName val="nthang"/>
      <sheetName val="nnguyen"/>
      <sheetName val="ntuc"/>
      <sheetName val="nngan"/>
      <sheetName val="nloi"/>
      <sheetName val="nphuock"/>
      <sheetName val="nphuoch"/>
      <sheetName val="nsonpd"/>
      <sheetName val="nphuock04"/>
      <sheetName val="nphuoch04"/>
      <sheetName val="nphuocpd04"/>
      <sheetName val="nphuocd04"/>
      <sheetName val="nphuoctr04"/>
      <sheetName val="nphuocb04"/>
      <sheetName val="Km274 - Km275"/>
      <sheetName val="Km275 - Km276"/>
      <sheetName val="Km276 - Km277"/>
      <sheetName val="Km277 - Km278 "/>
      <sheetName val="Km278 - Km279"/>
      <sheetName val="Km279 - Km280"/>
      <sheetName val="Km280 - Km281"/>
      <sheetName val="Km281 - Km282"/>
      <sheetName val="Km282 - Km283"/>
      <sheetName val="Km283 - Km284"/>
      <sheetName val="Km284 - Km285"/>
      <sheetName val="Tong hop Matduong"/>
      <sheetName val="Cong D75"/>
      <sheetName val="Cong D100"/>
      <sheetName val="Cong D150"/>
      <sheetName val="Cong 2D150"/>
      <sheetName val="Cong ban 0,7x0,7"/>
      <sheetName val="Cong ban 0,8x0,8"/>
      <sheetName val="Cong ban 1x1"/>
      <sheetName val="Cong ban 1x1,2"/>
      <sheetName val="Cong ban 1,5x1,5"/>
      <sheetName val="Cong ban 2x1,5"/>
      <sheetName val="Cong ban 2x2"/>
      <sheetName val="Tong hop"/>
      <sheetName val="Tong hop (2)"/>
      <sheetName val="Cong"/>
      <sheetName val="Cong cu"/>
      <sheetName val="Dinhhinh"/>
      <sheetName val="Cot thep"/>
      <sheetName val="Cong tron D75"/>
      <sheetName val="Cong tron D100"/>
      <sheetName val="Cong tron D150"/>
      <sheetName val="Cong tron 2D150"/>
      <sheetName val="Cong ban 1,0x1,0"/>
      <sheetName val="Cong ban 1,0x1,2"/>
      <sheetName val="Cong hop 1,5x1,5"/>
      <sheetName val="Cong hop 2,0x1,5"/>
      <sheetName val="Cong hop 2,0x2,0"/>
      <sheetName val="THVDT"/>
      <sheetName val="NCLD"/>
      <sheetName val="MMTB"/>
      <sheetName val="CFSX"/>
      <sheetName val="KQ"/>
      <sheetName val="DTSL"/>
      <sheetName val="XDCBK"/>
      <sheetName val="KHTSCD"/>
      <sheetName val="XDCB"/>
      <sheetName val="Sheet6"/>
      <sheetName val="Trich Ngang"/>
      <sheetName val="Danh sach Rieng"/>
      <sheetName val="Dia Diem Thuc Tap"/>
      <sheetName val="De Tai Thuc Tap"/>
      <sheetName val="tb1"/>
      <sheetName val="LuongT1"/>
      <sheetName val="LuongT2"/>
      <sheetName val="luongthang12"/>
      <sheetName val="LuongT11"/>
      <sheetName val="thang5"/>
      <sheetName val="T7"/>
      <sheetName val="T10"/>
      <sheetName val="T9"/>
      <sheetName val="T8"/>
      <sheetName val="thang6"/>
      <sheetName val="thang4"/>
      <sheetName val="LuongT3"/>
      <sheetName val="NKC"/>
      <sheetName val="SoquyTM"/>
      <sheetName val="TK 112"/>
      <sheetName val="TK 131"/>
      <sheetName val="TK133"/>
      <sheetName val="TK 141"/>
      <sheetName val="TK 153"/>
      <sheetName val="TK214"/>
      <sheetName val="TK 211"/>
      <sheetName val="TK 242"/>
      <sheetName val="TK33311"/>
      <sheetName val="TK331"/>
      <sheetName val="TK333"/>
      <sheetName val="TK 334"/>
      <sheetName val="TK711"/>
      <sheetName val="TK411"/>
      <sheetName val="TK421"/>
      <sheetName val="TK 511"/>
      <sheetName val="TK 515"/>
      <sheetName val="TK642"/>
      <sheetName val="TK 911"/>
      <sheetName val="TK811"/>
      <sheetName val="CDKT"/>
      <sheetName val="CDPS1"/>
      <sheetName val="KQKD"/>
      <sheetName val="KHTSCD1"/>
      <sheetName val="KHTSCD2"/>
      <sheetName val="SoCaiTM"/>
      <sheetName val="NK"/>
      <sheetName val="PhieuKT"/>
      <sheetName val="Congty"/>
      <sheetName val="VPPN"/>
      <sheetName val="XN74"/>
      <sheetName val="XN54"/>
      <sheetName val="XN33"/>
      <sheetName val="NK96"/>
      <sheetName val="XL4Test5"/>
      <sheetName val="T.so thay doi"/>
      <sheetName val="BTHDT_DZcaothe"/>
      <sheetName val="BTHDT_TBA"/>
      <sheetName val="THXL_DZcaothe"/>
      <sheetName val="TN_DZcaothe"/>
      <sheetName val="b.THchitietDZCT"/>
      <sheetName val="tr_tinhDZcaothe"/>
      <sheetName val="THXL_TBA"/>
      <sheetName val="TN_TBA"/>
      <sheetName val="b.THchitietTBA"/>
      <sheetName val="tr_tinhTBA"/>
      <sheetName val="Khao sat"/>
      <sheetName val="TT khao sat"/>
      <sheetName val="K249 K98"/>
      <sheetName val="K249 K98 (2)"/>
      <sheetName val="K251 K98"/>
      <sheetName val="K251 SBase"/>
      <sheetName val="K251 AC"/>
      <sheetName val="K252 K98"/>
      <sheetName val="K252 SBase"/>
      <sheetName val="K252 AC"/>
      <sheetName val="K253"/>
      <sheetName val="K253 K98"/>
      <sheetName val="K253 Subbase"/>
      <sheetName val="K253 Base "/>
      <sheetName val="K253 SBase"/>
      <sheetName val="K253 AC"/>
      <sheetName val="K255"/>
      <sheetName val="K255 SBase"/>
      <sheetName val="K259"/>
      <sheetName val="K259 K98"/>
      <sheetName val="K259 Subbase"/>
      <sheetName val="K259 Base "/>
      <sheetName val="K259 AC"/>
      <sheetName val="K260"/>
      <sheetName val="K260 K98"/>
      <sheetName val="K260 Subbase"/>
      <sheetName val="K260 Base"/>
      <sheetName val="K260 AC"/>
      <sheetName val="K261"/>
      <sheetName val="K261 K98"/>
      <sheetName val="K261 Base"/>
      <sheetName val="K261 AC"/>
      <sheetName val="F ThanhTri"/>
      <sheetName val="F Gialam"/>
      <sheetName val="DG"/>
      <sheetName val="TH dam"/>
      <sheetName val="SX dam"/>
      <sheetName val="LD dam"/>
      <sheetName val="Bang gia VL"/>
      <sheetName val="Gia NC"/>
      <sheetName val="Gia may"/>
      <sheetName val="VtuHaTheSauTramBT3"/>
      <sheetName val="VtuHaTheSauTRamBT9"/>
      <sheetName val="VtuHaTheSautramLienThang"/>
      <sheetName val="VTuHaTheSautramBT5"/>
      <sheetName val="VTuHaTheSautramBT2"/>
      <sheetName val="VtuHaTheSautramTTCocSoi"/>
      <sheetName val="VtuHaTheSauTBAKhoi13"/>
      <sheetName val="VtuHaTheSauTBAKhoi12"/>
      <sheetName val="VtuHaTheSauTBANgDu4"/>
      <sheetName val="VtuHaTheSauTBAHungThuy"/>
      <sheetName val="VtuHaTheSauTBAHaiSan"/>
      <sheetName val="VtuHaTheSauTBANgVanTroi1"/>
      <sheetName val="VtuHaTheSauTBANgVanTroi2"/>
      <sheetName val="VtuHaTheSauTBANguyenDu2"/>
      <sheetName val="VtuHaTheSauTBANguyenDu6"/>
      <sheetName val="VtuHaTheSauTBABenThuy1"/>
      <sheetName val="VatTuThuHoi"/>
      <sheetName val="VtuHaTheSauTBABenThuy1 (2)"/>
      <sheetName val="KM"/>
      <sheetName val="KHOANMUC"/>
      <sheetName val="QTNC"/>
      <sheetName val="CPQL"/>
      <sheetName val="SANLUONG"/>
      <sheetName val="SSCP-SL"/>
      <sheetName val="CPSX"/>
      <sheetName val="CDSL (2)"/>
      <sheetName val="Thau"/>
      <sheetName val="CT-BT"/>
      <sheetName val="Xa"/>
      <sheetName val="socai2003-6tc"/>
      <sheetName val="SCT Cong trinh"/>
      <sheetName val="06-2003 (2)"/>
      <sheetName val="CDPS 6tc"/>
      <sheetName val="SCT Nha thau"/>
      <sheetName val="socai2003 (6tc)dp"/>
      <sheetName val="socai2003 (6tc)"/>
      <sheetName val="CDPS 6tc (2)"/>
      <sheetName val="20000000"/>
      <sheetName val="Tonghop"/>
      <sheetName val="Sheet7"/>
      <sheetName val="TM01"/>
      <sheetName val="CDKTKT02"/>
      <sheetName val="KQKD02-2"/>
      <sheetName val="KQKD02-2 (2)"/>
      <sheetName val="CDKTKT03"/>
      <sheetName val="DC02"/>
      <sheetName val="CDPS02"/>
      <sheetName val="KQKDKT'02-1"/>
      <sheetName val="KQKDKT'03-1"/>
      <sheetName val="DC03"/>
      <sheetName val="CDKTKT04"/>
      <sheetName val="CCPS03"/>
      <sheetName val="CDPS04"/>
      <sheetName val="KQKDKT'04-1"/>
      <sheetName val="DC04"/>
      <sheetName val="TSCD"/>
      <sheetName val="DC2002"/>
      <sheetName val="CDKTKT2002"/>
      <sheetName val="KQKD-2"/>
      <sheetName val="KQKD-2 (2)"/>
      <sheetName val="DC2003"/>
      <sheetName val="CDPS03"/>
      <sheetName val="KQKD thu2004"/>
      <sheetName val="phan tich DG"/>
      <sheetName val="gia vat lieu"/>
      <sheetName val="gia xe may"/>
      <sheetName val="gia nhan cong"/>
      <sheetName val="TH"/>
      <sheetName val="Sheet10"/>
      <sheetName val="CamPha"/>
      <sheetName val="MongCai"/>
      <sheetName val="30000000"/>
      <sheetName val="40000000"/>
      <sheetName val="50000000"/>
      <sheetName val="60000000"/>
      <sheetName val="70000000"/>
      <sheetName val="L-THANG03"/>
      <sheetName val="L-THANG04"/>
      <sheetName val="luongthuong"/>
      <sheetName val="tkcb-cnv"/>
      <sheetName val="KETQUAHOC"/>
      <sheetName val="KHACHSAN"/>
      <sheetName val="THANHTOAN"/>
      <sheetName val="BC-BANHANG"/>
      <sheetName val="DOANH SO"/>
      <sheetName val="BD-SINH VIEN"/>
      <sheetName val="luongsanpham"/>
      <sheetName val="TUYENSINH02"/>
      <sheetName val="cuocphi"/>
      <sheetName val="banhang"/>
      <sheetName val="bh-thang4"/>
      <sheetName val="BC TH CK (2)"/>
      <sheetName val="BC TH CK"/>
      <sheetName val="BC6tT19 food"/>
      <sheetName val="BC6tT19"/>
      <sheetName val="BC6tT18"/>
      <sheetName val="BC6tT18 - Food"/>
      <sheetName val="CTTH"/>
      <sheetName val="BC6tT17"/>
      <sheetName val="BCCK 4"/>
      <sheetName val="BCFood- T16"/>
      <sheetName val="BC6tT16"/>
      <sheetName val="BCFood- T15"/>
      <sheetName val="BC6tT15"/>
      <sheetName val="BCFood- T14"/>
      <sheetName val="BC6tT14"/>
      <sheetName val="BCFood- T13"/>
      <sheetName val="BC6tT13"/>
      <sheetName val="THCK3"/>
      <sheetName val="BC6tT12"/>
      <sheetName val="BC6tT11"/>
      <sheetName val="BC6tT10"/>
      <sheetName val="BC6tT9"/>
      <sheetName val="TH CK2"/>
      <sheetName val="BC6tT8"/>
      <sheetName val="BC6tT7"/>
      <sheetName val="BC6tT5"/>
      <sheetName val="BC6tT52 (3)"/>
      <sheetName val="BCTH"/>
      <sheetName val="BC6tT4"/>
      <sheetName val="BC6tT3"/>
      <sheetName val="BC6tT2"/>
      <sheetName val="BC6tT1"/>
      <sheetName val="BC6tT52 (2)"/>
      <sheetName val="BC6tT52"/>
      <sheetName val="BC6tT51"/>
      <sheetName val="BC6tT50"/>
      <sheetName val="BC6tT49"/>
      <sheetName val="TCK 12"/>
      <sheetName val="BC6tT48"/>
      <sheetName val="BC6tT47"/>
      <sheetName val="BC6tT46"/>
      <sheetName val="BC6tT45"/>
      <sheetName val="Tong CK"/>
      <sheetName val="BC6tT44"/>
      <sheetName val="BC6tT43"/>
      <sheetName val="BC6t"/>
      <sheetName val="T42"/>
      <sheetName val="T41"/>
      <sheetName val="T40"/>
      <sheetName val="Thi_sinh"/>
      <sheetName val="Luong"/>
      <sheetName val="HethongDebai"/>
      <sheetName val="TH131"/>
      <sheetName val="TH155&amp;156"/>
      <sheetName val="TH152"/>
      <sheetName val="TH153"/>
      <sheetName val="TH331"/>
      <sheetName val="KhoDL"/>
      <sheetName val="THSPHH"/>
      <sheetName val="THVL"/>
      <sheetName val="Chamcong"/>
      <sheetName val="DMTK"/>
      <sheetName val="DMKH"/>
      <sheetName val="DMNB"/>
      <sheetName val="DMNV"/>
      <sheetName val="bcth 05-04"/>
      <sheetName val="baocao 05-04"/>
      <sheetName val="bcth04-04"/>
      <sheetName val="baocao04-04"/>
      <sheetName val="bcth03-04"/>
      <sheetName val="baocao03-04"/>
      <sheetName val="bcth02-04"/>
      <sheetName val="baocao02-04"/>
      <sheetName val="bcth01-04"/>
      <sheetName val="baocao01-04"/>
      <sheetName val="CV di trong  dong"/>
      <sheetName val="Don gia CPM"/>
      <sheetName val="Tong Thieu HD cac CT-2001"/>
      <sheetName val="VL thieu HD - 2001"/>
      <sheetName val="Tong thieu HD cac CT - 2002"/>
      <sheetName val="Lan trai"/>
      <sheetName val="Van chuyen"/>
      <sheetName val="Vchuyen(C)"/>
      <sheetName val="HDong VC"/>
      <sheetName val="ThieuHD nam 2001"/>
      <sheetName val="CPChung"/>
      <sheetName val="Bang TH"/>
      <sheetName val="Tong Chinh"/>
      <sheetName val="000000000000"/>
      <sheetName val="100000000000"/>
      <sheetName val="200000000000"/>
      <sheetName val="300000000000"/>
      <sheetName val="XXXXXX_xda24_X"/>
      <sheetName val="Napheo-SPP"/>
      <sheetName val="VPLaichau"/>
      <sheetName val="VPTruongson"/>
      <sheetName val="D9"/>
      <sheetName val="TLNamChim"/>
      <sheetName val="Dancau-Q.Ninh"/>
      <sheetName val="D91"/>
      <sheetName val="Kenhta-himlam"/>
      <sheetName val="TCQ5-"/>
      <sheetName val="HDkhoanduoc"/>
      <sheetName val="TCQ1-4"/>
      <sheetName val="Khac"/>
      <sheetName val="BaTrieu-L.son"/>
      <sheetName val="SBayDBien"/>
      <sheetName val="QL32YB(12)"/>
      <sheetName val="QL32AYB"/>
      <sheetName val="THSonNam"/>
      <sheetName val="Coquan"/>
      <sheetName val="Quoclo6mchau"/>
      <sheetName val="QLo4B-LS"/>
      <sheetName val="Phanthiet"/>
      <sheetName val="Muongnhe"/>
      <sheetName val="D1"/>
      <sheetName val="D2"/>
      <sheetName val="D3"/>
      <sheetName val="D4"/>
      <sheetName val="D5"/>
      <sheetName val="D6"/>
      <sheetName val="Tay ninh"/>
      <sheetName val="A.Duc"/>
      <sheetName val="TH2003"/>
      <sheetName val="HHVt "/>
      <sheetName val="TH du toan "/>
      <sheetName val="Du toan "/>
      <sheetName val="C.Tinh"/>
      <sheetName val="TK_cap"/>
      <sheetName val="CT 03"/>
      <sheetName val="TH 03"/>
      <sheetName val="Co quan TCT"/>
      <sheetName val="BOT"/>
      <sheetName val="BOT (PA chon)"/>
      <sheetName val="Yaly &amp; Ri Ninh"/>
      <sheetName val="Thuy dien Na Loi"/>
      <sheetName val="bang so sanh tong hop"/>
      <sheetName val="bang so sanh tong hop (ty le)"/>
      <sheetName val="thu nhap binh quan (2)"/>
      <sheetName val="dang huong"/>
      <sheetName val="phuong an 1"/>
      <sheetName val="phuong an 1 (2)"/>
      <sheetName val="phuong an2"/>
      <sheetName val="tong hop BQ"/>
      <sheetName val="Binhquan3"/>
      <sheetName val="tong hop BQ-1"/>
      <sheetName val="phuong an chon"/>
      <sheetName val="bang so sanh tong hop ( PA chon"/>
      <sheetName val="dang ap dung"/>
      <sheetName val="bang tong hop (dang huong)"/>
      <sheetName val="T.K H.T.T5"/>
      <sheetName val="T.K T7"/>
      <sheetName val="TK T6"/>
      <sheetName val="T.K T5"/>
      <sheetName val="Bang thong ke hang ton"/>
      <sheetName val="thong ke "/>
      <sheetName val="T.KT04"/>
      <sheetName val="Co~g hop 1,5x1,5"/>
      <sheetName val="cn"/>
      <sheetName val="ct"/>
      <sheetName val="Nc"/>
      <sheetName val="pt"/>
      <sheetName val="ql"/>
      <sheetName val="ql (2)"/>
      <sheetName val="4"/>
      <sheetName val="Sheet13"/>
      <sheetName val="Sheet14"/>
      <sheetName val="Sheet15"/>
      <sheetName val="Sheet16"/>
      <sheetName val="Sheed5"/>
      <sheetName val="TL"/>
      <sheetName val="GK"/>
      <sheetName val="917"/>
      <sheetName val="CB"/>
      <sheetName val="VP"/>
      <sheetName val="Ctieucnghe(12-03"/>
      <sheetName val="DmdbTVN"/>
      <sheetName val="Hsdancach"/>
      <sheetName val="TanLap"/>
      <sheetName val="CaoThang"/>
      <sheetName val="GiapKhau"/>
      <sheetName val="CBTT"/>
      <sheetName val="TramKCS"/>
      <sheetName val="Tohop1(LD"/>
      <sheetName val="Tohop2(QL&amp;an"/>
      <sheetName val="ThunhapBQ"/>
      <sheetName val="QDgiao1"/>
      <sheetName val="So sanh"/>
      <sheetName val="NCxdcb"/>
      <sheetName val="Km274-Km274"/>
      <sheetName val="Km27'-Km278"/>
      <sheetName val="HD1"/>
      <sheetName val="HD4"/>
      <sheetName val="HD3"/>
      <sheetName val="HD5"/>
      <sheetName val="HD7"/>
      <sheetName val="HD6"/>
      <sheetName val="HD2"/>
      <sheetName val="T03 - 03"/>
      <sheetName val="AncaT03"/>
      <sheetName val="THL T03"/>
      <sheetName val="TTBC T03"/>
      <sheetName val="Luong noi Bo - T3"/>
      <sheetName val="Tong hop - T3"/>
      <sheetName val="Thuong Quy 3"/>
      <sheetName val="LBS"/>
      <sheetName val="Phu cap trach nhiem"/>
      <sheetName val="tmt4"/>
      <sheetName val="t3-01"/>
      <sheetName val="t4-01"/>
      <sheetName val="t5-01"/>
      <sheetName val="t6-01"/>
      <sheetName val="t7-01"/>
      <sheetName val="t8-01"/>
      <sheetName val="t9-01"/>
      <sheetName val="t10-01"/>
      <sheetName val="t11-01"/>
      <sheetName val="t12-"/>
      <sheetName val="t3"/>
      <sheetName val="t4"/>
      <sheetName val="t5"/>
      <sheetName val="t06"/>
      <sheetName val="t07"/>
      <sheetName val="t08"/>
      <sheetName val="t09"/>
      <sheetName val="t11"/>
      <sheetName val="t12"/>
      <sheetName val="0103"/>
      <sheetName val="0203"/>
      <sheetName val="th-nop"/>
      <sheetName val="[IBASE2.XLSѝTNHNoi"/>
      <sheetName val="BangTH"/>
      <sheetName val="Xaylap "/>
      <sheetName val="Nhan cong"/>
      <sheetName val="Thietbi"/>
      <sheetName val="Diengiai"/>
      <sheetName val="Vanchuyen"/>
      <sheetName val="Heso 3-2004 (3)"/>
      <sheetName val="Luong (2)"/>
      <sheetName val="heso T3"/>
      <sheetName val="heso T4"/>
      <sheetName val="heso T5"/>
      <sheetName val="Heso T6"/>
      <sheetName val="Heso T7"/>
      <sheetName val="Heso T8"/>
      <sheetName val="Heso T9"/>
      <sheetName val="Heso 2-2004"/>
      <sheetName val="Heso 3-2004"/>
      <sheetName val="Baocao"/>
      <sheetName val="Heso 3-2004 (2)"/>
      <sheetName val="[IBASE2.XLS_Tong hop Matduong"/>
      <sheetName val=""/>
      <sheetName val="BaTrieu-L.con"/>
      <sheetName val="EDT - Ro"/>
      <sheetName val="CoquyTM"/>
      <sheetName val=" KQTH quy hoach 135"/>
      <sheetName val="Bao cao KQTH quy hoach 135"/>
      <sheetName val="20+590"/>
      <sheetName val="20+1218"/>
      <sheetName val="22+456"/>
      <sheetName val="23+200"/>
      <sheetName val="23+327"/>
      <sheetName val="23+468"/>
      <sheetName val="23+563"/>
      <sheetName val="24+520"/>
      <sheetName val="25"/>
      <sheetName val="Luu goc"/>
      <sheetName val="km22+93.86-km22+121.86"/>
      <sheetName val="km22+177.14-km22+205.64"/>
      <sheetName val="Bang 20-25"/>
      <sheetName val="km22+267.96-km22+283.96"/>
      <sheetName val="km22+304.31-km22+344.31"/>
      <sheetName val="TH_BQ"/>
      <sheetName val="Km282-Km_x0003__x0000_3"/>
      <sheetName val="GIA NUOC"/>
      <sheetName val="BT1"/>
    </sheetNames>
    <sheetDataSet>
      <sheetData sheetId="0" refreshError="1">
        <row r="7">
          <cell r="AH7" t="str">
            <v>SP1</v>
          </cell>
          <cell r="AI7" t="str">
            <v>SOLVENT CLEANING   (SSPC-SP-1)</v>
          </cell>
          <cell r="AJ7">
            <v>60</v>
          </cell>
          <cell r="AK7">
            <v>60</v>
          </cell>
          <cell r="AL7">
            <v>60</v>
          </cell>
        </row>
        <row r="8">
          <cell r="AH8" t="str">
            <v>SP2</v>
          </cell>
          <cell r="AI8" t="str">
            <v>HAND CLEANING   (SSPC-SP-2)</v>
          </cell>
          <cell r="AJ8">
            <v>50</v>
          </cell>
          <cell r="AK8">
            <v>50</v>
          </cell>
          <cell r="AL8">
            <v>50</v>
          </cell>
        </row>
        <row r="9">
          <cell r="AH9" t="str">
            <v>SP3</v>
          </cell>
          <cell r="AI9" t="str">
            <v>POWER CLEANING   (SSPC-SP-3)</v>
          </cell>
          <cell r="AJ9">
            <v>50</v>
          </cell>
          <cell r="AK9">
            <v>50</v>
          </cell>
          <cell r="AL9">
            <v>50</v>
          </cell>
        </row>
        <row r="10">
          <cell r="AH10" t="str">
            <v>SP5</v>
          </cell>
          <cell r="AI10" t="str">
            <v>WHITE METAL BLAST   (SSPC-SP-5)</v>
          </cell>
          <cell r="AJ10">
            <v>90</v>
          </cell>
          <cell r="AK10">
            <v>90</v>
          </cell>
          <cell r="AL10">
            <v>90</v>
          </cell>
        </row>
        <row r="11">
          <cell r="AH11" t="str">
            <v>SP6</v>
          </cell>
          <cell r="AI11" t="str">
            <v>COMMERCIAL BLAST (SSPC-SP-6)</v>
          </cell>
          <cell r="AJ11">
            <v>70</v>
          </cell>
          <cell r="AK11">
            <v>70</v>
          </cell>
          <cell r="AL11">
            <v>70</v>
          </cell>
        </row>
        <row r="12">
          <cell r="AH12" t="str">
            <v>SP7</v>
          </cell>
          <cell r="AI12" t="str">
            <v>BRUSH OFF BLAST CLEANING (SSPC-SP7)</v>
          </cell>
          <cell r="AJ12">
            <v>50</v>
          </cell>
          <cell r="AK12">
            <v>50</v>
          </cell>
          <cell r="AL12">
            <v>50</v>
          </cell>
        </row>
        <row r="13">
          <cell r="AH13" t="str">
            <v>SP8</v>
          </cell>
          <cell r="AI13" t="str">
            <v>PICKLING  (SSPC-SP-8)</v>
          </cell>
          <cell r="AJ13">
            <v>350</v>
          </cell>
          <cell r="AK13">
            <v>350</v>
          </cell>
          <cell r="AL13">
            <v>350</v>
          </cell>
        </row>
        <row r="14">
          <cell r="AH14" t="str">
            <v>SP10</v>
          </cell>
          <cell r="AI14" t="str">
            <v>NEAR WHITE BLAST (SSPC-SP-10)</v>
          </cell>
          <cell r="AJ14">
            <v>80</v>
          </cell>
          <cell r="AK14">
            <v>80</v>
          </cell>
          <cell r="AL14">
            <v>80</v>
          </cell>
        </row>
        <row r="16">
          <cell r="AH16" t="str">
            <v>RLP</v>
          </cell>
          <cell r="AI16" t="str">
            <v>RED LEAD PRIMER</v>
          </cell>
          <cell r="AJ16" t="str">
            <v>0101</v>
          </cell>
          <cell r="AK16" t="str">
            <v>905(OP-91)</v>
          </cell>
          <cell r="AL16" t="str">
            <v>210</v>
          </cell>
          <cell r="AM16">
            <v>1</v>
          </cell>
          <cell r="AN16">
            <v>9.1999999999999993</v>
          </cell>
          <cell r="AO16">
            <v>9.6999999999999993</v>
          </cell>
          <cell r="AP16">
            <v>14.8</v>
          </cell>
          <cell r="AQ16">
            <v>47.83</v>
          </cell>
          <cell r="AR16">
            <v>45.36</v>
          </cell>
          <cell r="AS16">
            <v>38.51</v>
          </cell>
          <cell r="AT16">
            <v>440</v>
          </cell>
          <cell r="AU16">
            <v>440</v>
          </cell>
          <cell r="AV16">
            <v>570</v>
          </cell>
        </row>
        <row r="17">
          <cell r="AH17" t="str">
            <v>ERLP</v>
          </cell>
          <cell r="AI17" t="str">
            <v>RED LEAD PRIMER</v>
          </cell>
          <cell r="AJ17" t="str">
            <v>0102</v>
          </cell>
          <cell r="AK17" t="str">
            <v>906(OP-92)</v>
          </cell>
          <cell r="AL17" t="str">
            <v>220</v>
          </cell>
          <cell r="AM17">
            <v>1</v>
          </cell>
          <cell r="AN17">
            <v>8.7799999999999994</v>
          </cell>
          <cell r="AO17">
            <v>10</v>
          </cell>
          <cell r="AP17">
            <v>12.4</v>
          </cell>
          <cell r="AQ17">
            <v>47.83</v>
          </cell>
          <cell r="AR17">
            <v>42</v>
          </cell>
          <cell r="AS17">
            <v>38.71</v>
          </cell>
          <cell r="AT17">
            <v>420</v>
          </cell>
          <cell r="AU17">
            <v>420</v>
          </cell>
          <cell r="AV17">
            <v>480</v>
          </cell>
        </row>
        <row r="18">
          <cell r="AI18" t="str">
            <v>B P RED LEAD PRIMER</v>
          </cell>
          <cell r="AJ18" t="str">
            <v>0103</v>
          </cell>
          <cell r="AK18" t="str">
            <v>911</v>
          </cell>
          <cell r="AL18">
            <v>0</v>
          </cell>
          <cell r="AM18">
            <v>1</v>
          </cell>
          <cell r="AN18">
            <v>8.44</v>
          </cell>
          <cell r="AO18">
            <v>9</v>
          </cell>
          <cell r="AP18">
            <v>0</v>
          </cell>
          <cell r="AQ18">
            <v>45</v>
          </cell>
          <cell r="AR18">
            <v>42.22</v>
          </cell>
          <cell r="AS18">
            <v>0</v>
          </cell>
          <cell r="AT18">
            <v>380</v>
          </cell>
          <cell r="AU18">
            <v>380</v>
          </cell>
        </row>
        <row r="19">
          <cell r="AH19" t="str">
            <v>ATP</v>
          </cell>
          <cell r="AI19" t="str">
            <v xml:space="preserve">ALUMINUM TRIPOLYPHOSPHATE PRIMER </v>
          </cell>
          <cell r="AJ19" t="str">
            <v>0107</v>
          </cell>
          <cell r="AK19" t="str">
            <v>992</v>
          </cell>
          <cell r="AL19" t="str">
            <v>221</v>
          </cell>
          <cell r="AM19">
            <v>1</v>
          </cell>
          <cell r="AN19">
            <v>12.6</v>
          </cell>
          <cell r="AO19">
            <v>7.09</v>
          </cell>
          <cell r="AP19">
            <v>11.4</v>
          </cell>
          <cell r="AQ19">
            <v>39.68</v>
          </cell>
          <cell r="AR19">
            <v>42.31</v>
          </cell>
          <cell r="AS19">
            <v>38.6</v>
          </cell>
          <cell r="AT19">
            <v>500</v>
          </cell>
          <cell r="AU19">
            <v>300</v>
          </cell>
          <cell r="AV19">
            <v>440</v>
          </cell>
        </row>
        <row r="20">
          <cell r="AH20" t="str">
            <v>AZCP</v>
          </cell>
          <cell r="AI20" t="str">
            <v xml:space="preserve">ALKYD ZINC CHROMATE PRIMER </v>
          </cell>
          <cell r="AJ20" t="str">
            <v>0111</v>
          </cell>
          <cell r="AK20" t="str">
            <v>907(OP-93)</v>
          </cell>
          <cell r="AL20" t="str">
            <v>240</v>
          </cell>
          <cell r="AM20">
            <v>1</v>
          </cell>
          <cell r="AN20">
            <v>10.9</v>
          </cell>
          <cell r="AO20">
            <v>10.6</v>
          </cell>
          <cell r="AP20">
            <v>9</v>
          </cell>
          <cell r="AQ20">
            <v>40.369999999999997</v>
          </cell>
          <cell r="AR20">
            <v>41.51</v>
          </cell>
          <cell r="AS20">
            <v>40.89</v>
          </cell>
          <cell r="AT20">
            <v>440</v>
          </cell>
          <cell r="AU20">
            <v>440</v>
          </cell>
          <cell r="AV20">
            <v>368</v>
          </cell>
        </row>
        <row r="21">
          <cell r="AH21" t="str">
            <v>ROP</v>
          </cell>
          <cell r="AI21" t="str">
            <v xml:space="preserve">RED OXIDE PRIMER </v>
          </cell>
          <cell r="AJ21" t="str">
            <v>0121</v>
          </cell>
          <cell r="AK21" t="str">
            <v>904(OP-95)</v>
          </cell>
          <cell r="AL21" t="str">
            <v>230</v>
          </cell>
          <cell r="AM21">
            <v>1</v>
          </cell>
          <cell r="AN21">
            <v>6.5</v>
          </cell>
          <cell r="AO21">
            <v>8.1999999999999993</v>
          </cell>
          <cell r="AP21">
            <v>5.2</v>
          </cell>
          <cell r="AQ21">
            <v>46.15</v>
          </cell>
          <cell r="AR21">
            <v>41.46</v>
          </cell>
          <cell r="AS21">
            <v>57.12</v>
          </cell>
          <cell r="AT21">
            <v>300</v>
          </cell>
          <cell r="AU21">
            <v>340</v>
          </cell>
          <cell r="AV21">
            <v>297</v>
          </cell>
        </row>
        <row r="22">
          <cell r="AH22" t="str">
            <v>GS</v>
          </cell>
          <cell r="AI22" t="str">
            <v xml:space="preserve">GRAY SURFACE </v>
          </cell>
          <cell r="AJ22" t="str">
            <v>0141</v>
          </cell>
          <cell r="AK22" t="str">
            <v>501</v>
          </cell>
          <cell r="AL22" t="str">
            <v>090</v>
          </cell>
          <cell r="AM22">
            <v>1</v>
          </cell>
          <cell r="AN22">
            <v>8.1</v>
          </cell>
          <cell r="AO22">
            <v>12.1</v>
          </cell>
          <cell r="AP22">
            <v>12.6</v>
          </cell>
          <cell r="AQ22">
            <v>37.04</v>
          </cell>
          <cell r="AR22">
            <v>37.19</v>
          </cell>
          <cell r="AS22">
            <v>37.94</v>
          </cell>
          <cell r="AT22">
            <v>300</v>
          </cell>
          <cell r="AU22">
            <v>450</v>
          </cell>
          <cell r="AV22">
            <v>478</v>
          </cell>
        </row>
        <row r="23">
          <cell r="AH23" t="str">
            <v>RMP</v>
          </cell>
          <cell r="AI23" t="str">
            <v>READY-MIXED PAINT</v>
          </cell>
          <cell r="AJ23" t="str">
            <v>0151</v>
          </cell>
          <cell r="AK23" t="str">
            <v>111</v>
          </cell>
          <cell r="AL23" t="str">
            <v>100</v>
          </cell>
          <cell r="AM23">
            <v>1</v>
          </cell>
          <cell r="AN23">
            <v>10.9</v>
          </cell>
          <cell r="AO23">
            <v>9.6</v>
          </cell>
          <cell r="AP23">
            <v>10</v>
          </cell>
          <cell r="AQ23">
            <v>41.28</v>
          </cell>
          <cell r="AR23">
            <v>41.67</v>
          </cell>
          <cell r="AS23">
            <v>38</v>
          </cell>
          <cell r="AT23">
            <v>450</v>
          </cell>
          <cell r="AU23">
            <v>400</v>
          </cell>
          <cell r="AV23">
            <v>380</v>
          </cell>
        </row>
        <row r="24">
          <cell r="AH24" t="str">
            <v>FRMP</v>
          </cell>
          <cell r="AI24" t="str">
            <v xml:space="preserve">FLAT READY-MIXED PAINT </v>
          </cell>
          <cell r="AJ24" t="str">
            <v>0153</v>
          </cell>
          <cell r="AK24" t="str">
            <v>508</v>
          </cell>
          <cell r="AL24">
            <v>0</v>
          </cell>
          <cell r="AM24">
            <v>1</v>
          </cell>
          <cell r="AN24">
            <v>11.8</v>
          </cell>
          <cell r="AO24">
            <v>9.4</v>
          </cell>
          <cell r="AP24">
            <v>0</v>
          </cell>
          <cell r="AQ24">
            <v>36.44</v>
          </cell>
          <cell r="AR24">
            <v>37.229999999999997</v>
          </cell>
          <cell r="AS24">
            <v>0</v>
          </cell>
          <cell r="AT24">
            <v>430</v>
          </cell>
          <cell r="AU24">
            <v>350</v>
          </cell>
        </row>
        <row r="25">
          <cell r="AH25" t="str">
            <v>AE</v>
          </cell>
          <cell r="AI25" t="str">
            <v xml:space="preserve">ALKYD ENAMEL </v>
          </cell>
          <cell r="AJ25" t="str">
            <v>0162</v>
          </cell>
          <cell r="AK25" t="str">
            <v>502</v>
          </cell>
          <cell r="AL25" t="str">
            <v>110</v>
          </cell>
          <cell r="AM25">
            <v>1</v>
          </cell>
          <cell r="AN25">
            <v>11.9</v>
          </cell>
          <cell r="AO25">
            <v>12.4</v>
          </cell>
          <cell r="AP25">
            <v>12</v>
          </cell>
          <cell r="AQ25">
            <v>35.29</v>
          </cell>
          <cell r="AR25">
            <v>37.1</v>
          </cell>
          <cell r="AS25">
            <v>37.92</v>
          </cell>
          <cell r="AT25">
            <v>420</v>
          </cell>
          <cell r="AU25">
            <v>460</v>
          </cell>
          <cell r="AV25">
            <v>455</v>
          </cell>
        </row>
        <row r="26">
          <cell r="AH26" t="str">
            <v>AP</v>
          </cell>
          <cell r="AI26" t="str">
            <v>ALUMIN PAINT</v>
          </cell>
          <cell r="AJ26" t="str">
            <v>0152</v>
          </cell>
          <cell r="AK26" t="str">
            <v>103</v>
          </cell>
          <cell r="AL26" t="str">
            <v>310</v>
          </cell>
          <cell r="AM26">
            <v>1</v>
          </cell>
          <cell r="AN26">
            <v>10.9</v>
          </cell>
          <cell r="AO26">
            <v>13.5</v>
          </cell>
          <cell r="AP26">
            <v>13.5</v>
          </cell>
          <cell r="AQ26">
            <v>36.700000000000003</v>
          </cell>
          <cell r="AR26">
            <v>34.07</v>
          </cell>
          <cell r="AS26">
            <v>32.44</v>
          </cell>
          <cell r="AT26">
            <v>400</v>
          </cell>
          <cell r="AU26">
            <v>460</v>
          </cell>
          <cell r="AV26">
            <v>438</v>
          </cell>
        </row>
        <row r="27">
          <cell r="AH27" t="str">
            <v>AMF</v>
          </cell>
          <cell r="AI27" t="str">
            <v>PHEN0LIC-MODIFIED ALKYD M.I.O.FINISH</v>
          </cell>
          <cell r="AJ27" t="str">
            <v>4690(Ar-900)</v>
          </cell>
          <cell r="AK27">
            <v>0</v>
          </cell>
          <cell r="AL27" t="str">
            <v>800</v>
          </cell>
          <cell r="AM27">
            <v>1</v>
          </cell>
          <cell r="AN27">
            <v>19.16</v>
          </cell>
          <cell r="AO27">
            <v>0</v>
          </cell>
          <cell r="AP27">
            <v>17.8</v>
          </cell>
          <cell r="AQ27">
            <v>26.1</v>
          </cell>
          <cell r="AR27">
            <v>0</v>
          </cell>
          <cell r="AS27">
            <v>37.869999999999997</v>
          </cell>
          <cell r="AT27">
            <v>500</v>
          </cell>
          <cell r="AU27">
            <v>0</v>
          </cell>
          <cell r="AV27">
            <v>674</v>
          </cell>
        </row>
        <row r="28">
          <cell r="AH28" t="str">
            <v>GP</v>
          </cell>
          <cell r="AI28" t="str">
            <v xml:space="preserve">GALVAN. STEEL SHEET EHULSION PAINT </v>
          </cell>
          <cell r="AJ28">
            <v>0</v>
          </cell>
          <cell r="AK28" t="str">
            <v>100(OM-12)</v>
          </cell>
          <cell r="AL28">
            <v>0</v>
          </cell>
          <cell r="AM28">
            <v>1</v>
          </cell>
          <cell r="AN28">
            <v>0</v>
          </cell>
          <cell r="AO28">
            <v>14.3</v>
          </cell>
          <cell r="AP28">
            <v>0</v>
          </cell>
          <cell r="AQ28">
            <v>0</v>
          </cell>
          <cell r="AR28">
            <v>47.55</v>
          </cell>
          <cell r="AS28">
            <v>0</v>
          </cell>
          <cell r="AT28">
            <v>0</v>
          </cell>
          <cell r="AU28">
            <v>680</v>
          </cell>
        </row>
        <row r="29">
          <cell r="AI29" t="str">
            <v xml:space="preserve">EPOXY RESIN </v>
          </cell>
        </row>
        <row r="30">
          <cell r="AH30" t="str">
            <v>ERLP</v>
          </cell>
          <cell r="AI30" t="str">
            <v xml:space="preserve">EPOXY RED LEAD PRIMER </v>
          </cell>
          <cell r="AJ30" t="str">
            <v>0401</v>
          </cell>
          <cell r="AK30" t="str">
            <v>1007(EP-01)</v>
          </cell>
          <cell r="AL30">
            <v>0</v>
          </cell>
          <cell r="AM30">
            <v>1</v>
          </cell>
          <cell r="AN30">
            <v>13.7</v>
          </cell>
          <cell r="AO30">
            <v>11.9</v>
          </cell>
          <cell r="AP30">
            <v>0</v>
          </cell>
          <cell r="AQ30">
            <v>41.61</v>
          </cell>
          <cell r="AR30">
            <v>47.9</v>
          </cell>
          <cell r="AS30">
            <v>0</v>
          </cell>
          <cell r="AT30">
            <v>570</v>
          </cell>
          <cell r="AU30">
            <v>570</v>
          </cell>
        </row>
        <row r="31">
          <cell r="AH31" t="str">
            <v>EZCP</v>
          </cell>
          <cell r="AI31" t="str">
            <v xml:space="preserve">EPOXY ZINC CHROMATE PRIMER </v>
          </cell>
          <cell r="AJ31" t="str">
            <v>0411</v>
          </cell>
          <cell r="AK31" t="str">
            <v>1008(EP-09)</v>
          </cell>
          <cell r="AL31" t="str">
            <v>56</v>
          </cell>
          <cell r="AM31">
            <v>1</v>
          </cell>
          <cell r="AN31">
            <v>13.7</v>
          </cell>
          <cell r="AO31">
            <v>13.2</v>
          </cell>
          <cell r="AP31">
            <v>15.7</v>
          </cell>
          <cell r="AQ31">
            <v>41.61</v>
          </cell>
          <cell r="AR31">
            <v>43.18</v>
          </cell>
          <cell r="AS31">
            <v>57.32</v>
          </cell>
          <cell r="AT31">
            <v>570</v>
          </cell>
          <cell r="AU31">
            <v>570</v>
          </cell>
          <cell r="AV31">
            <v>900</v>
          </cell>
        </row>
        <row r="32">
          <cell r="AH32" t="str">
            <v>EZRP</v>
          </cell>
          <cell r="AI32" t="str">
            <v xml:space="preserve">EPOXY ZINC RICH PRIMER </v>
          </cell>
          <cell r="AJ32" t="str">
            <v>0416</v>
          </cell>
          <cell r="AK32" t="str">
            <v>1006(EP-03)</v>
          </cell>
          <cell r="AL32" t="str">
            <v>63</v>
          </cell>
          <cell r="AM32">
            <v>1</v>
          </cell>
          <cell r="AN32">
            <v>24.9</v>
          </cell>
          <cell r="AO32">
            <v>18.899999999999999</v>
          </cell>
          <cell r="AP32">
            <v>44.29</v>
          </cell>
          <cell r="AQ32">
            <v>44.18</v>
          </cell>
          <cell r="AR32">
            <v>52.91</v>
          </cell>
          <cell r="AS32">
            <v>29.35</v>
          </cell>
          <cell r="AT32">
            <v>1100</v>
          </cell>
          <cell r="AU32">
            <v>1000</v>
          </cell>
          <cell r="AV32">
            <v>1300</v>
          </cell>
        </row>
        <row r="33">
          <cell r="AH33" t="str">
            <v>EROP</v>
          </cell>
          <cell r="AI33" t="str">
            <v xml:space="preserve">EPOXY RED OXIDE PRIMER </v>
          </cell>
          <cell r="AJ33" t="str">
            <v>0421(Z-500)</v>
          </cell>
          <cell r="AK33" t="str">
            <v>1009(EP-02)</v>
          </cell>
          <cell r="AL33" t="str">
            <v>87</v>
          </cell>
          <cell r="AM33">
            <v>1</v>
          </cell>
          <cell r="AN33">
            <v>11.3</v>
          </cell>
          <cell r="AO33">
            <v>10.9</v>
          </cell>
          <cell r="AP33">
            <v>28.1</v>
          </cell>
          <cell r="AQ33">
            <v>41.59</v>
          </cell>
          <cell r="AR33">
            <v>43.12</v>
          </cell>
          <cell r="AS33">
            <v>39.15</v>
          </cell>
          <cell r="AT33">
            <v>470</v>
          </cell>
          <cell r="AU33">
            <v>470</v>
          </cell>
          <cell r="AV33">
            <v>1100</v>
          </cell>
        </row>
        <row r="34">
          <cell r="AH34" t="str">
            <v>EV</v>
          </cell>
          <cell r="AI34" t="str">
            <v xml:space="preserve">EPOXY VARNISH </v>
          </cell>
          <cell r="AJ34" t="str">
            <v>0450</v>
          </cell>
          <cell r="AK34" t="str">
            <v>1010</v>
          </cell>
          <cell r="AL34" t="str">
            <v>46</v>
          </cell>
          <cell r="AM34">
            <v>1</v>
          </cell>
          <cell r="AN34">
            <v>19</v>
          </cell>
          <cell r="AO34">
            <v>19.399999999999999</v>
          </cell>
          <cell r="AP34">
            <v>21.1</v>
          </cell>
          <cell r="AQ34">
            <v>28.95</v>
          </cell>
          <cell r="AR34">
            <v>28.35</v>
          </cell>
          <cell r="AS34">
            <v>26.07</v>
          </cell>
          <cell r="AT34">
            <v>550</v>
          </cell>
          <cell r="AU34">
            <v>550</v>
          </cell>
          <cell r="AV34">
            <v>550</v>
          </cell>
        </row>
        <row r="35">
          <cell r="AH35" t="str">
            <v>EFC</v>
          </cell>
          <cell r="AI35" t="str">
            <v xml:space="preserve">EPOXY FINISH COATING </v>
          </cell>
          <cell r="AJ35" t="str">
            <v>0451</v>
          </cell>
          <cell r="AK35" t="str">
            <v>1001(EP-04)</v>
          </cell>
          <cell r="AL35" t="str">
            <v>86</v>
          </cell>
          <cell r="AM35">
            <v>1</v>
          </cell>
          <cell r="AN35">
            <v>16.8</v>
          </cell>
          <cell r="AO35">
            <v>18.3</v>
          </cell>
          <cell r="AP35">
            <v>34.9</v>
          </cell>
          <cell r="AQ35">
            <v>41.67</v>
          </cell>
          <cell r="AR35">
            <v>38.25</v>
          </cell>
          <cell r="AS35">
            <v>22.92</v>
          </cell>
          <cell r="AT35">
            <v>700</v>
          </cell>
          <cell r="AU35">
            <v>700</v>
          </cell>
          <cell r="AV35">
            <v>800</v>
          </cell>
        </row>
        <row r="36">
          <cell r="AH36" t="str">
            <v>CTE</v>
          </cell>
          <cell r="AI36" t="str">
            <v xml:space="preserve">COAL TAR EPOXY HB </v>
          </cell>
          <cell r="AJ36" t="str">
            <v>0459</v>
          </cell>
          <cell r="AK36" t="str">
            <v>1004(EP-06)</v>
          </cell>
          <cell r="AL36" t="str">
            <v>58</v>
          </cell>
          <cell r="AM36">
            <v>1</v>
          </cell>
          <cell r="AN36">
            <v>7.9</v>
          </cell>
          <cell r="AO36">
            <v>7.6</v>
          </cell>
          <cell r="AP36">
            <v>0</v>
          </cell>
          <cell r="AQ36">
            <v>50.63</v>
          </cell>
          <cell r="AR36">
            <v>52.63</v>
          </cell>
          <cell r="AS36">
            <v>0</v>
          </cell>
          <cell r="AT36">
            <v>400</v>
          </cell>
          <cell r="AU36">
            <v>400</v>
          </cell>
          <cell r="AV36">
            <v>700</v>
          </cell>
        </row>
        <row r="37">
          <cell r="AH37" t="str">
            <v>IZRP</v>
          </cell>
          <cell r="AI37" t="str">
            <v xml:space="preserve">INORGANIC ZINC RICH PRIMER </v>
          </cell>
          <cell r="AJ37" t="str">
            <v>4120(Z-120HB)</v>
          </cell>
          <cell r="AK37" t="str">
            <v>1011(IZ-01)</v>
          </cell>
          <cell r="AL37" t="str">
            <v>33</v>
          </cell>
          <cell r="AM37">
            <v>1</v>
          </cell>
          <cell r="AN37">
            <v>19.399999999999999</v>
          </cell>
          <cell r="AO37">
            <v>15.6</v>
          </cell>
          <cell r="AP37">
            <v>30.3</v>
          </cell>
          <cell r="AQ37">
            <v>56.7</v>
          </cell>
          <cell r="AR37">
            <v>64.099999999999994</v>
          </cell>
          <cell r="AS37">
            <v>42.9</v>
          </cell>
          <cell r="AT37">
            <v>1100</v>
          </cell>
          <cell r="AU37">
            <v>1000</v>
          </cell>
          <cell r="AV37">
            <v>1300</v>
          </cell>
        </row>
        <row r="38">
          <cell r="AH38" t="str">
            <v>EATP</v>
          </cell>
          <cell r="AI38" t="str">
            <v>EPOXY ALUMINUM TRIPOLYPHOSPHATE PRIMER</v>
          </cell>
          <cell r="AJ38" t="str">
            <v>A-536</v>
          </cell>
          <cell r="AK38" t="str">
            <v>1075</v>
          </cell>
          <cell r="AL38" t="str">
            <v>57</v>
          </cell>
          <cell r="AM38">
            <v>1</v>
          </cell>
          <cell r="AN38">
            <v>18.7</v>
          </cell>
          <cell r="AO38">
            <v>14.7</v>
          </cell>
          <cell r="AP38">
            <v>15.5</v>
          </cell>
          <cell r="AQ38">
            <v>42.78</v>
          </cell>
          <cell r="AR38">
            <v>42.86</v>
          </cell>
          <cell r="AS38">
            <v>39.03</v>
          </cell>
          <cell r="AT38">
            <v>800</v>
          </cell>
          <cell r="AU38">
            <v>630</v>
          </cell>
          <cell r="AV38">
            <v>605</v>
          </cell>
        </row>
        <row r="39">
          <cell r="AH39" t="str">
            <v>EBZRP</v>
          </cell>
          <cell r="AI39" t="str">
            <v xml:space="preserve">EPOXY CURED BASED ZINC RICH PRIMER </v>
          </cell>
          <cell r="AJ39" t="str">
            <v>4180(Z-800)</v>
          </cell>
          <cell r="AK39" t="str">
            <v>1002</v>
          </cell>
          <cell r="AL39">
            <v>0</v>
          </cell>
          <cell r="AM39">
            <v>1</v>
          </cell>
          <cell r="AN39">
            <v>27.3</v>
          </cell>
          <cell r="AO39">
            <v>15.7</v>
          </cell>
          <cell r="AP39">
            <v>0</v>
          </cell>
          <cell r="AQ39">
            <v>40.29</v>
          </cell>
          <cell r="AR39">
            <v>38.22</v>
          </cell>
          <cell r="AS39">
            <v>0</v>
          </cell>
          <cell r="AT39">
            <v>1100</v>
          </cell>
          <cell r="AU39">
            <v>600</v>
          </cell>
        </row>
        <row r="40">
          <cell r="AH40" t="str">
            <v>HBEP</v>
          </cell>
          <cell r="AI40" t="str">
            <v>HIGH BUILD EPOXY POLYAMINE CURED</v>
          </cell>
          <cell r="AJ40" t="str">
            <v>4418(A-418)</v>
          </cell>
          <cell r="AK40" t="str">
            <v>1015</v>
          </cell>
          <cell r="AL40">
            <v>0</v>
          </cell>
          <cell r="AM40">
            <v>1</v>
          </cell>
          <cell r="AN40">
            <v>18.3</v>
          </cell>
          <cell r="AO40">
            <v>13.1</v>
          </cell>
          <cell r="AP40">
            <v>0</v>
          </cell>
          <cell r="AQ40">
            <v>65.569999999999993</v>
          </cell>
          <cell r="AR40">
            <v>83.97</v>
          </cell>
          <cell r="AS40">
            <v>0</v>
          </cell>
          <cell r="AT40">
            <v>1200</v>
          </cell>
          <cell r="AU40">
            <v>1100</v>
          </cell>
        </row>
        <row r="41">
          <cell r="AH41" t="str">
            <v>HSCP</v>
          </cell>
          <cell r="AI41" t="str">
            <v>HIGH SOILD EPOXY POLYAMINE CURED PRIMER</v>
          </cell>
          <cell r="AJ41" t="str">
            <v>4418(A-448)</v>
          </cell>
          <cell r="AK41">
            <v>1017</v>
          </cell>
          <cell r="AL41">
            <v>0</v>
          </cell>
          <cell r="AM41">
            <v>1</v>
          </cell>
          <cell r="AN41">
            <v>20.309999999999999</v>
          </cell>
          <cell r="AO41">
            <v>13.1</v>
          </cell>
          <cell r="AP41">
            <v>0</v>
          </cell>
          <cell r="AQ41">
            <v>64</v>
          </cell>
          <cell r="AR41">
            <v>83.97</v>
          </cell>
          <cell r="AS41">
            <v>0</v>
          </cell>
          <cell r="AT41">
            <v>1300</v>
          </cell>
          <cell r="AU41">
            <v>1100</v>
          </cell>
        </row>
        <row r="42">
          <cell r="AH42" t="str">
            <v>EEA</v>
          </cell>
          <cell r="AI42" t="str">
            <v>EPOXY ENAMEL AMINE ADDUCT CURED</v>
          </cell>
          <cell r="AJ42" t="str">
            <v>4450(A-500)</v>
          </cell>
          <cell r="AK42" t="str">
            <v>1014</v>
          </cell>
          <cell r="AL42">
            <v>0</v>
          </cell>
          <cell r="AM42">
            <v>1</v>
          </cell>
          <cell r="AN42">
            <v>23.8</v>
          </cell>
          <cell r="AO42">
            <v>11.4</v>
          </cell>
          <cell r="AP42">
            <v>0</v>
          </cell>
          <cell r="AQ42">
            <v>37.82</v>
          </cell>
          <cell r="AR42">
            <v>83.33</v>
          </cell>
          <cell r="AS42">
            <v>0</v>
          </cell>
          <cell r="AT42">
            <v>900</v>
          </cell>
          <cell r="AU42">
            <v>950</v>
          </cell>
        </row>
        <row r="43">
          <cell r="AH43" t="str">
            <v>NEP</v>
          </cell>
          <cell r="AI43" t="str">
            <v>NON-REACTIVE EPOXY PRIMER</v>
          </cell>
          <cell r="AJ43" t="str">
            <v>4405(A-505)</v>
          </cell>
          <cell r="AK43">
            <v>0</v>
          </cell>
          <cell r="AL43">
            <v>0</v>
          </cell>
          <cell r="AM43">
            <v>1</v>
          </cell>
          <cell r="AN43">
            <v>19.2</v>
          </cell>
          <cell r="AO43">
            <v>0</v>
          </cell>
          <cell r="AP43">
            <v>0</v>
          </cell>
          <cell r="AQ43">
            <v>41.67</v>
          </cell>
          <cell r="AR43">
            <v>0</v>
          </cell>
          <cell r="AS43">
            <v>0</v>
          </cell>
          <cell r="AT43">
            <v>800</v>
          </cell>
        </row>
        <row r="44">
          <cell r="AH44" t="str">
            <v>ZCOP</v>
          </cell>
          <cell r="AI44" t="str">
            <v xml:space="preserve">ZINC CHROMATE-RED OXIDE/EPOXY PRIMER </v>
          </cell>
          <cell r="AJ44" t="str">
            <v>4451(A-510)</v>
          </cell>
          <cell r="AK44" t="str">
            <v>1016</v>
          </cell>
          <cell r="AL44" t="str">
            <v>530</v>
          </cell>
          <cell r="AM44">
            <v>1</v>
          </cell>
          <cell r="AN44">
            <v>18.2</v>
          </cell>
          <cell r="AO44">
            <v>8.1999999999999993</v>
          </cell>
          <cell r="AP44">
            <v>15.5</v>
          </cell>
          <cell r="AQ44">
            <v>42.86</v>
          </cell>
          <cell r="AR44">
            <v>85.37</v>
          </cell>
          <cell r="AS44">
            <v>36.450000000000003</v>
          </cell>
          <cell r="AT44">
            <v>780</v>
          </cell>
          <cell r="AU44">
            <v>700</v>
          </cell>
          <cell r="AV44">
            <v>565</v>
          </cell>
        </row>
        <row r="45">
          <cell r="AH45" t="str">
            <v>EPC</v>
          </cell>
          <cell r="AI45" t="str">
            <v xml:space="preserve">EPOXY ENAMEL/POLYAMIDE CURED </v>
          </cell>
          <cell r="AJ45" t="str">
            <v>4415(A-515)</v>
          </cell>
          <cell r="AK45">
            <v>0</v>
          </cell>
          <cell r="AL45">
            <v>0</v>
          </cell>
          <cell r="AM45">
            <v>1</v>
          </cell>
          <cell r="AN45">
            <v>19.8</v>
          </cell>
          <cell r="AO45">
            <v>0</v>
          </cell>
          <cell r="AP45">
            <v>0</v>
          </cell>
          <cell r="AQ45">
            <v>42.93</v>
          </cell>
          <cell r="AR45">
            <v>0</v>
          </cell>
          <cell r="AS45">
            <v>0</v>
          </cell>
          <cell r="AT45">
            <v>850</v>
          </cell>
        </row>
        <row r="46">
          <cell r="AH46" t="str">
            <v>4425(A-525)</v>
          </cell>
          <cell r="AI46" t="str">
            <v>EPOXY NON-SKID SURFACING</v>
          </cell>
          <cell r="AJ46" t="str">
            <v>4425(A-525)</v>
          </cell>
          <cell r="AK46" t="str">
            <v>1018</v>
          </cell>
          <cell r="AL46">
            <v>0</v>
          </cell>
          <cell r="AM46">
            <v>1</v>
          </cell>
          <cell r="AN46">
            <v>18</v>
          </cell>
          <cell r="AO46">
            <v>31.3</v>
          </cell>
          <cell r="AP46">
            <v>0</v>
          </cell>
          <cell r="AQ46">
            <v>37.78</v>
          </cell>
          <cell r="AR46">
            <v>47.92</v>
          </cell>
          <cell r="AS46">
            <v>0</v>
          </cell>
          <cell r="AT46">
            <v>680</v>
          </cell>
          <cell r="AU46">
            <v>1500</v>
          </cell>
        </row>
        <row r="47">
          <cell r="AH47" t="str">
            <v>EPAP</v>
          </cell>
          <cell r="AI47" t="str">
            <v>EPOXY-POLYAMIDE,ALLOY PRIMER.</v>
          </cell>
          <cell r="AJ47" t="str">
            <v>4465(A-650)</v>
          </cell>
          <cell r="AK47">
            <v>1020</v>
          </cell>
          <cell r="AL47">
            <v>0</v>
          </cell>
          <cell r="AM47">
            <v>1</v>
          </cell>
          <cell r="AN47">
            <v>21</v>
          </cell>
          <cell r="AO47">
            <v>26.92</v>
          </cell>
          <cell r="AP47">
            <v>0</v>
          </cell>
          <cell r="AQ47">
            <v>42.86</v>
          </cell>
          <cell r="AR47">
            <v>13</v>
          </cell>
          <cell r="AS47">
            <v>0</v>
          </cell>
          <cell r="AT47">
            <v>900</v>
          </cell>
          <cell r="AU47">
            <v>350</v>
          </cell>
        </row>
        <row r="48">
          <cell r="AI48" t="str">
            <v>LEAD SILICO CHROMATE EP.PRI./POLYAMIDE CURED</v>
          </cell>
          <cell r="AJ48" t="str">
            <v>4430(A-530)</v>
          </cell>
          <cell r="AK48">
            <v>0</v>
          </cell>
          <cell r="AL48">
            <v>0</v>
          </cell>
          <cell r="AM48">
            <v>1</v>
          </cell>
          <cell r="AN48">
            <v>21.97</v>
          </cell>
          <cell r="AO48">
            <v>0</v>
          </cell>
          <cell r="AP48">
            <v>0</v>
          </cell>
          <cell r="AQ48">
            <v>37.78</v>
          </cell>
          <cell r="AR48">
            <v>0</v>
          </cell>
          <cell r="AS48">
            <v>0</v>
          </cell>
          <cell r="AT48">
            <v>830</v>
          </cell>
        </row>
        <row r="49">
          <cell r="AH49" t="str">
            <v>ERLP</v>
          </cell>
          <cell r="AI49" t="str">
            <v>EPOXY RED LEAD POLYAMIDE CURED PRIMER</v>
          </cell>
          <cell r="AJ49" t="str">
            <v>4440(A-540)</v>
          </cell>
          <cell r="AK49" t="str">
            <v>1051</v>
          </cell>
          <cell r="AL49">
            <v>0</v>
          </cell>
          <cell r="AM49">
            <v>1</v>
          </cell>
          <cell r="AN49">
            <v>19.399999999999999</v>
          </cell>
          <cell r="AO49">
            <v>15.8</v>
          </cell>
          <cell r="AP49">
            <v>0</v>
          </cell>
          <cell r="AQ49">
            <v>42.78</v>
          </cell>
          <cell r="AR49">
            <v>43.04</v>
          </cell>
          <cell r="AS49">
            <v>0</v>
          </cell>
          <cell r="AT49">
            <v>830</v>
          </cell>
          <cell r="AU49">
            <v>680</v>
          </cell>
        </row>
        <row r="50">
          <cell r="AH50" t="str">
            <v>EROP</v>
          </cell>
          <cell r="AI50" t="str">
            <v>RED LEAD-RED OXIDE EP./POLYAMIDE CURED PRI.</v>
          </cell>
          <cell r="AJ50" t="str">
            <v>4445(A-545)</v>
          </cell>
          <cell r="AK50" t="str">
            <v>1060</v>
          </cell>
          <cell r="AL50">
            <v>0</v>
          </cell>
          <cell r="AM50">
            <v>1</v>
          </cell>
          <cell r="AN50">
            <v>18.7</v>
          </cell>
          <cell r="AO50">
            <v>20.9</v>
          </cell>
          <cell r="AP50">
            <v>0</v>
          </cell>
          <cell r="AQ50">
            <v>42.78</v>
          </cell>
          <cell r="AR50">
            <v>28.71</v>
          </cell>
          <cell r="AS50">
            <v>0</v>
          </cell>
          <cell r="AT50">
            <v>800</v>
          </cell>
          <cell r="AU50">
            <v>600</v>
          </cell>
        </row>
        <row r="51">
          <cell r="AH51" t="str">
            <v>ETC</v>
          </cell>
          <cell r="AI51" t="str">
            <v>TAR EPOXY COATING/AMINE CURED</v>
          </cell>
          <cell r="AJ51" t="str">
            <v>4460(A-560)</v>
          </cell>
          <cell r="AK51" t="str">
            <v>1070(EP-10)</v>
          </cell>
          <cell r="AL51">
            <v>0</v>
          </cell>
          <cell r="AM51">
            <v>1</v>
          </cell>
          <cell r="AN51">
            <v>11.69</v>
          </cell>
          <cell r="AO51">
            <v>12.2</v>
          </cell>
          <cell r="AP51">
            <v>0</v>
          </cell>
          <cell r="AQ51">
            <v>42.78</v>
          </cell>
          <cell r="AR51">
            <v>57.38</v>
          </cell>
          <cell r="AS51">
            <v>0</v>
          </cell>
          <cell r="AT51">
            <v>500</v>
          </cell>
          <cell r="AU51">
            <v>700</v>
          </cell>
          <cell r="AV51">
            <v>1500</v>
          </cell>
        </row>
        <row r="52">
          <cell r="AH52" t="str">
            <v>EWB</v>
          </cell>
          <cell r="AI52" t="str">
            <v>WATER BASE EPOXY ENAMEL/POLTAMINE CURED</v>
          </cell>
          <cell r="AJ52" t="str">
            <v>4458(A-580)</v>
          </cell>
          <cell r="AK52" t="str">
            <v>1017(EP-07)</v>
          </cell>
          <cell r="AL52" t="str">
            <v>96</v>
          </cell>
          <cell r="AM52">
            <v>1</v>
          </cell>
          <cell r="AN52">
            <v>34.4</v>
          </cell>
          <cell r="AO52">
            <v>16</v>
          </cell>
          <cell r="AP52">
            <v>32.700000000000003</v>
          </cell>
          <cell r="AQ52">
            <v>37.79</v>
          </cell>
          <cell r="AR52">
            <v>43.75</v>
          </cell>
          <cell r="AS52">
            <v>45.87</v>
          </cell>
          <cell r="AT52">
            <v>1300</v>
          </cell>
          <cell r="AU52">
            <v>700</v>
          </cell>
          <cell r="AV52">
            <v>1500</v>
          </cell>
        </row>
        <row r="53">
          <cell r="AH53" t="str">
            <v>CCTE</v>
          </cell>
          <cell r="AI53" t="str">
            <v>CATALYZED COAL TAR EPOXY POLYAMINE CURED</v>
          </cell>
          <cell r="AJ53" t="str">
            <v>4459(A-590)</v>
          </cell>
          <cell r="AK53" t="str">
            <v>SP-06</v>
          </cell>
          <cell r="AL53">
            <v>0</v>
          </cell>
          <cell r="AM53">
            <v>1</v>
          </cell>
          <cell r="AN53">
            <v>12.6</v>
          </cell>
          <cell r="AO53">
            <v>32.1</v>
          </cell>
          <cell r="AP53">
            <v>0</v>
          </cell>
          <cell r="AQ53">
            <v>55.56</v>
          </cell>
          <cell r="AR53">
            <v>42.37</v>
          </cell>
          <cell r="AS53">
            <v>0</v>
          </cell>
          <cell r="AT53">
            <v>700</v>
          </cell>
          <cell r="AU53">
            <v>1360</v>
          </cell>
        </row>
        <row r="54">
          <cell r="AH54" t="str">
            <v>EPF</v>
          </cell>
          <cell r="AI54" t="str">
            <v>EPOXY-POLYAMINE,FINISH</v>
          </cell>
          <cell r="AJ54" t="str">
            <v>4465(A-650)</v>
          </cell>
          <cell r="AK54" t="str">
            <v>SP-08</v>
          </cell>
          <cell r="AL54">
            <v>0</v>
          </cell>
          <cell r="AM54">
            <v>1</v>
          </cell>
          <cell r="AN54">
            <v>21</v>
          </cell>
          <cell r="AO54">
            <v>24.4</v>
          </cell>
          <cell r="AP54">
            <v>0</v>
          </cell>
          <cell r="AQ54">
            <v>42.86</v>
          </cell>
          <cell r="AR54">
            <v>25</v>
          </cell>
          <cell r="AS54">
            <v>0</v>
          </cell>
          <cell r="AT54">
            <v>900</v>
          </cell>
          <cell r="AU54">
            <v>610</v>
          </cell>
        </row>
        <row r="55">
          <cell r="AH55" t="str">
            <v>EPRLP</v>
          </cell>
          <cell r="AI55" t="str">
            <v>EPOXY/POLYAMINE,RED LEAD PRIMER</v>
          </cell>
          <cell r="AJ55" t="str">
            <v>4570(A-700)</v>
          </cell>
          <cell r="AK55" t="str">
            <v>SP-09</v>
          </cell>
          <cell r="AL55">
            <v>0</v>
          </cell>
          <cell r="AM55">
            <v>1</v>
          </cell>
          <cell r="AN55">
            <v>21</v>
          </cell>
          <cell r="AO55">
            <v>32</v>
          </cell>
          <cell r="AP55">
            <v>0</v>
          </cell>
          <cell r="AQ55">
            <v>42.86</v>
          </cell>
          <cell r="AR55">
            <v>23.75</v>
          </cell>
          <cell r="AS55">
            <v>0</v>
          </cell>
          <cell r="AT55">
            <v>900</v>
          </cell>
          <cell r="AU55">
            <v>760</v>
          </cell>
        </row>
        <row r="56">
          <cell r="AH56" t="str">
            <v>EMOP</v>
          </cell>
          <cell r="AI56" t="str">
            <v xml:space="preserve">EPOXY MIO PRIMER </v>
          </cell>
          <cell r="AJ56" t="str">
            <v>4691(Ar-910)</v>
          </cell>
          <cell r="AK56" t="str">
            <v>1050(EP-20)</v>
          </cell>
          <cell r="AL56" t="str">
            <v>76</v>
          </cell>
          <cell r="AM56">
            <v>1</v>
          </cell>
          <cell r="AN56">
            <v>17.3</v>
          </cell>
          <cell r="AO56">
            <v>9.2799999999999994</v>
          </cell>
          <cell r="AP56">
            <v>30.9</v>
          </cell>
          <cell r="AQ56">
            <v>43.35</v>
          </cell>
          <cell r="AR56">
            <v>31.25</v>
          </cell>
          <cell r="AS56">
            <v>25.89</v>
          </cell>
          <cell r="AT56">
            <v>750</v>
          </cell>
          <cell r="AU56">
            <v>290</v>
          </cell>
          <cell r="AV56">
            <v>800</v>
          </cell>
        </row>
        <row r="57">
          <cell r="AH57" t="str">
            <v>EPCP</v>
          </cell>
          <cell r="AI57" t="str">
            <v>EPOXY-PHENOLIC CURED PRIMER .</v>
          </cell>
          <cell r="AJ57" t="str">
            <v>4691(Ar-910)</v>
          </cell>
          <cell r="AK57" t="str">
            <v>1060</v>
          </cell>
          <cell r="AL57" t="str">
            <v>76</v>
          </cell>
          <cell r="AM57">
            <v>1</v>
          </cell>
          <cell r="AN57">
            <v>17.3</v>
          </cell>
          <cell r="AO57">
            <v>19.2</v>
          </cell>
          <cell r="AP57">
            <v>30.9</v>
          </cell>
          <cell r="AQ57">
            <v>43.35</v>
          </cell>
          <cell r="AR57">
            <v>31.25</v>
          </cell>
          <cell r="AS57">
            <v>25.89</v>
          </cell>
          <cell r="AT57">
            <v>750</v>
          </cell>
          <cell r="AU57">
            <v>600</v>
          </cell>
          <cell r="AV57">
            <v>800</v>
          </cell>
        </row>
        <row r="59">
          <cell r="AI59" t="str">
            <v xml:space="preserve">CHLORINATED RUBBER RESIN </v>
          </cell>
        </row>
        <row r="60">
          <cell r="AH60" t="str">
            <v>CRRLP</v>
          </cell>
          <cell r="AI60" t="str">
            <v xml:space="preserve">CALORINATED RUBBER RED LEAD PRIMER </v>
          </cell>
          <cell r="AJ60" t="str">
            <v>0201</v>
          </cell>
          <cell r="AK60" t="str">
            <v>1402(RF-63)</v>
          </cell>
          <cell r="AL60" t="str">
            <v>530</v>
          </cell>
          <cell r="AM60">
            <v>1</v>
          </cell>
          <cell r="AN60">
            <v>14.7</v>
          </cell>
          <cell r="AO60">
            <v>12.9</v>
          </cell>
          <cell r="AP60">
            <v>15.5</v>
          </cell>
          <cell r="AQ60">
            <v>32.65</v>
          </cell>
          <cell r="AR60">
            <v>37.979999999999997</v>
          </cell>
          <cell r="AS60">
            <v>36.450000000000003</v>
          </cell>
          <cell r="AT60">
            <v>480</v>
          </cell>
          <cell r="AU60">
            <v>490</v>
          </cell>
          <cell r="AV60">
            <v>565</v>
          </cell>
        </row>
        <row r="61">
          <cell r="AH61" t="str">
            <v>CRZCP</v>
          </cell>
          <cell r="AI61" t="str">
            <v>CHLORINATED RUBBER PRIMER ZINC CHROMATE PR.</v>
          </cell>
          <cell r="AJ61" t="str">
            <v>0211</v>
          </cell>
          <cell r="AK61" t="str">
            <v>1450(RF-67)</v>
          </cell>
          <cell r="AL61" t="str">
            <v>540</v>
          </cell>
          <cell r="AM61">
            <v>1</v>
          </cell>
          <cell r="AN61">
            <v>15.5</v>
          </cell>
          <cell r="AO61">
            <v>11.3</v>
          </cell>
          <cell r="AP61">
            <v>14.1</v>
          </cell>
          <cell r="AQ61">
            <v>30.97</v>
          </cell>
          <cell r="AR61">
            <v>42.48</v>
          </cell>
          <cell r="AS61">
            <v>36.450000000000003</v>
          </cell>
          <cell r="AT61">
            <v>480</v>
          </cell>
          <cell r="AU61">
            <v>480</v>
          </cell>
          <cell r="AV61">
            <v>514</v>
          </cell>
        </row>
        <row r="62">
          <cell r="AH62" t="str">
            <v>CRROP</v>
          </cell>
          <cell r="AI62" t="str">
            <v xml:space="preserve">CHLORINATED RUBBER RED OXIDE PRIMER </v>
          </cell>
          <cell r="AJ62" t="str">
            <v>0221</v>
          </cell>
          <cell r="AK62" t="str">
            <v>1403(RF-65)</v>
          </cell>
          <cell r="AL62" t="str">
            <v>510</v>
          </cell>
          <cell r="AM62">
            <v>1</v>
          </cell>
          <cell r="AN62">
            <v>14.6</v>
          </cell>
          <cell r="AO62">
            <v>12.1</v>
          </cell>
          <cell r="AP62">
            <v>31</v>
          </cell>
          <cell r="AQ62">
            <v>30.82</v>
          </cell>
          <cell r="AR62">
            <v>38.020000000000003</v>
          </cell>
          <cell r="AS62">
            <v>38.549999999999997</v>
          </cell>
          <cell r="AT62">
            <v>450</v>
          </cell>
          <cell r="AU62">
            <v>460</v>
          </cell>
          <cell r="AV62">
            <v>1195</v>
          </cell>
        </row>
        <row r="63">
          <cell r="AH63" t="str">
            <v>CRF</v>
          </cell>
          <cell r="AI63" t="str">
            <v xml:space="preserve">CHLORINATED RUBBER FINISH </v>
          </cell>
          <cell r="AJ63" t="str">
            <v>0251</v>
          </cell>
          <cell r="AK63" t="str">
            <v>1401</v>
          </cell>
          <cell r="AL63" t="str">
            <v>520</v>
          </cell>
          <cell r="AM63">
            <v>1</v>
          </cell>
          <cell r="AN63">
            <v>18.899999999999999</v>
          </cell>
          <cell r="AO63">
            <v>15.8</v>
          </cell>
          <cell r="AP63">
            <v>16.7</v>
          </cell>
          <cell r="AQ63">
            <v>31.75</v>
          </cell>
          <cell r="AR63">
            <v>34.18</v>
          </cell>
          <cell r="AS63">
            <v>33.83</v>
          </cell>
          <cell r="AT63">
            <v>600</v>
          </cell>
          <cell r="AU63">
            <v>540</v>
          </cell>
          <cell r="AV63">
            <v>565</v>
          </cell>
        </row>
        <row r="64">
          <cell r="AH64" t="str">
            <v>CRATP</v>
          </cell>
          <cell r="AI64" t="str">
            <v>C RUBBER ALUMINUM TRIPOLYPHOSPHATE PRIMER</v>
          </cell>
          <cell r="AJ64" t="str">
            <v>0203</v>
          </cell>
          <cell r="AK64">
            <v>0</v>
          </cell>
          <cell r="AL64" t="str">
            <v>531</v>
          </cell>
          <cell r="AM64">
            <v>1</v>
          </cell>
          <cell r="AN64">
            <v>13.4</v>
          </cell>
          <cell r="AO64">
            <v>0</v>
          </cell>
          <cell r="AP64">
            <v>14.5</v>
          </cell>
          <cell r="AQ64">
            <v>37.31</v>
          </cell>
          <cell r="AR64">
            <v>0</v>
          </cell>
          <cell r="AS64">
            <v>36.409999999999997</v>
          </cell>
          <cell r="AT64">
            <v>500</v>
          </cell>
          <cell r="AU64">
            <v>0</v>
          </cell>
          <cell r="AV64">
            <v>528</v>
          </cell>
        </row>
        <row r="65">
          <cell r="AH65" t="str">
            <v>PCRF</v>
          </cell>
          <cell r="AI65" t="str">
            <v>PIGMENTED CHLORINATED RUBBER FINISH</v>
          </cell>
          <cell r="AJ65" t="str">
            <v>4470(C-700)</v>
          </cell>
          <cell r="AK65" t="str">
            <v>RF-51~56</v>
          </cell>
          <cell r="AL65" t="str">
            <v>560</v>
          </cell>
          <cell r="AM65">
            <v>1</v>
          </cell>
          <cell r="AN65">
            <v>27.1</v>
          </cell>
          <cell r="AO65">
            <v>12.3</v>
          </cell>
          <cell r="AP65">
            <v>13.5</v>
          </cell>
          <cell r="AQ65">
            <v>33.21</v>
          </cell>
          <cell r="AR65">
            <v>38.21</v>
          </cell>
          <cell r="AS65">
            <v>33.78</v>
          </cell>
          <cell r="AT65">
            <v>900</v>
          </cell>
          <cell r="AU65">
            <v>470</v>
          </cell>
          <cell r="AV65">
            <v>456</v>
          </cell>
        </row>
        <row r="66">
          <cell r="AH66" t="str">
            <v>CRRLP</v>
          </cell>
          <cell r="AI66" t="str">
            <v xml:space="preserve">CHLORINATED RUBBER RED LEAD PRIMER </v>
          </cell>
          <cell r="AJ66" t="str">
            <v>4575(C-750)</v>
          </cell>
          <cell r="AK66">
            <v>0</v>
          </cell>
          <cell r="AL66" t="str">
            <v>500</v>
          </cell>
          <cell r="AM66">
            <v>1</v>
          </cell>
          <cell r="AN66">
            <v>17.2</v>
          </cell>
          <cell r="AO66">
            <v>0</v>
          </cell>
          <cell r="AP66">
            <v>15</v>
          </cell>
          <cell r="AQ66">
            <v>37.79</v>
          </cell>
          <cell r="AR66">
            <v>0</v>
          </cell>
          <cell r="AS66">
            <v>30.4</v>
          </cell>
          <cell r="AT66">
            <v>650</v>
          </cell>
          <cell r="AU66">
            <v>0</v>
          </cell>
          <cell r="AV66">
            <v>456</v>
          </cell>
        </row>
        <row r="67">
          <cell r="AH67" t="str">
            <v>CRROP</v>
          </cell>
          <cell r="AI67" t="str">
            <v xml:space="preserve">CHLORINATED RUBBER RED LEAD-RED OXIDE PRIMER </v>
          </cell>
          <cell r="AJ67" t="str">
            <v>4576(C-760)</v>
          </cell>
          <cell r="AK67">
            <v>0</v>
          </cell>
          <cell r="AL67" t="str">
            <v>550</v>
          </cell>
          <cell r="AM67">
            <v>1</v>
          </cell>
          <cell r="AN67">
            <v>15.9</v>
          </cell>
          <cell r="AO67">
            <v>0</v>
          </cell>
          <cell r="AP67">
            <v>14.8</v>
          </cell>
          <cell r="AQ67">
            <v>38.99</v>
          </cell>
          <cell r="AR67">
            <v>0</v>
          </cell>
          <cell r="AS67">
            <v>33.78</v>
          </cell>
          <cell r="AT67">
            <v>620</v>
          </cell>
          <cell r="AU67">
            <v>0</v>
          </cell>
          <cell r="AV67">
            <v>500</v>
          </cell>
        </row>
        <row r="68">
          <cell r="AH68" t="str">
            <v>VZCP</v>
          </cell>
          <cell r="AI68" t="str">
            <v>CHLORINATED RUBBER BASE M.I.O.COATING</v>
          </cell>
          <cell r="AJ68" t="str">
            <v>4693(Ar-930)</v>
          </cell>
          <cell r="AK68" t="str">
            <v>1452(RF-68)</v>
          </cell>
          <cell r="AL68" t="str">
            <v>600</v>
          </cell>
          <cell r="AM68">
            <v>1</v>
          </cell>
          <cell r="AN68">
            <v>16.399999999999999</v>
          </cell>
          <cell r="AO68">
            <v>13.2</v>
          </cell>
          <cell r="AP68">
            <v>14.8</v>
          </cell>
          <cell r="AQ68">
            <v>37.799999999999997</v>
          </cell>
          <cell r="AR68">
            <v>37.880000000000003</v>
          </cell>
          <cell r="AS68">
            <v>33.72</v>
          </cell>
          <cell r="AT68">
            <v>620</v>
          </cell>
          <cell r="AU68">
            <v>500</v>
          </cell>
          <cell r="AV68">
            <v>499</v>
          </cell>
        </row>
        <row r="70">
          <cell r="AH70" t="str">
            <v>HF400</v>
          </cell>
          <cell r="AI70" t="str">
            <v>HEAT-RESISTING PAINT 400'C ALUM. SERIES.</v>
          </cell>
          <cell r="AJ70" t="str">
            <v>0654</v>
          </cell>
          <cell r="AK70" t="str">
            <v>1503</v>
          </cell>
          <cell r="AL70">
            <v>0</v>
          </cell>
          <cell r="AM70">
            <v>0</v>
          </cell>
          <cell r="AN70">
            <v>0</v>
          </cell>
          <cell r="AO70">
            <v>0</v>
          </cell>
          <cell r="AP70">
            <v>0</v>
          </cell>
          <cell r="AQ70">
            <v>0</v>
          </cell>
          <cell r="AR70">
            <v>0</v>
          </cell>
          <cell r="AS70">
            <v>0</v>
          </cell>
          <cell r="AT70">
            <v>0</v>
          </cell>
          <cell r="AU70">
            <v>0</v>
          </cell>
          <cell r="AV70">
            <v>406</v>
          </cell>
        </row>
        <row r="71">
          <cell r="AI71" t="str">
            <v xml:space="preserve">SILICONE RESIN </v>
          </cell>
          <cell r="AJ71">
            <v>0</v>
          </cell>
          <cell r="AK71">
            <v>0</v>
          </cell>
          <cell r="AL71">
            <v>0</v>
          </cell>
          <cell r="AM71">
            <v>0</v>
          </cell>
          <cell r="AN71">
            <v>0</v>
          </cell>
          <cell r="AO71">
            <v>0</v>
          </cell>
          <cell r="AP71">
            <v>0</v>
          </cell>
          <cell r="AQ71">
            <v>0</v>
          </cell>
          <cell r="AR71">
            <v>0</v>
          </cell>
          <cell r="AS71">
            <v>0</v>
          </cell>
          <cell r="AT71">
            <v>440</v>
          </cell>
        </row>
        <row r="72">
          <cell r="AH72" t="str">
            <v>HP200</v>
          </cell>
          <cell r="AI72" t="str">
            <v>HEAT-RESISTING PRIMER 200'C ,SILICONE SERIES.</v>
          </cell>
          <cell r="AJ72" t="str">
            <v>0631</v>
          </cell>
          <cell r="AK72" t="str">
            <v>1512</v>
          </cell>
          <cell r="AL72">
            <v>0</v>
          </cell>
          <cell r="AM72">
            <v>1</v>
          </cell>
          <cell r="AN72">
            <v>16.5</v>
          </cell>
          <cell r="AO72">
            <v>26.2</v>
          </cell>
          <cell r="AP72">
            <v>0</v>
          </cell>
          <cell r="AQ72">
            <v>36.36</v>
          </cell>
          <cell r="AR72">
            <v>38.17</v>
          </cell>
          <cell r="AS72">
            <v>0</v>
          </cell>
          <cell r="AT72">
            <v>600</v>
          </cell>
          <cell r="AU72">
            <v>1000</v>
          </cell>
        </row>
        <row r="73">
          <cell r="AH73" t="str">
            <v>HP300</v>
          </cell>
          <cell r="AI73" t="str">
            <v xml:space="preserve">HEAT-RESISTING PRIMER 300'C </v>
          </cell>
          <cell r="AJ73" t="str">
            <v>0632</v>
          </cell>
          <cell r="AK73" t="str">
            <v>1507</v>
          </cell>
          <cell r="AL73" t="str">
            <v>330-1</v>
          </cell>
          <cell r="AM73">
            <v>1</v>
          </cell>
          <cell r="AN73">
            <v>20.7</v>
          </cell>
          <cell r="AO73">
            <v>20.399999999999999</v>
          </cell>
          <cell r="AP73">
            <v>29</v>
          </cell>
          <cell r="AQ73">
            <v>36.229999999999997</v>
          </cell>
          <cell r="AR73">
            <v>38.24</v>
          </cell>
          <cell r="AS73">
            <v>33.76</v>
          </cell>
          <cell r="AT73">
            <v>750</v>
          </cell>
          <cell r="AU73">
            <v>780</v>
          </cell>
          <cell r="AV73">
            <v>979</v>
          </cell>
        </row>
        <row r="74">
          <cell r="AH74" t="str">
            <v>HP500</v>
          </cell>
          <cell r="AI74" t="str">
            <v>HEAT-RESISTING PRIMER 500'C</v>
          </cell>
          <cell r="AJ74" t="str">
            <v>0634</v>
          </cell>
          <cell r="AK74" t="str">
            <v>1501</v>
          </cell>
          <cell r="AL74">
            <v>0</v>
          </cell>
          <cell r="AM74">
            <v>1</v>
          </cell>
          <cell r="AN74">
            <v>35.799999999999997</v>
          </cell>
          <cell r="AO74">
            <v>34.1</v>
          </cell>
          <cell r="AP74">
            <v>0</v>
          </cell>
          <cell r="AQ74">
            <v>36.31</v>
          </cell>
          <cell r="AR74">
            <v>38.119999999999997</v>
          </cell>
          <cell r="AS74">
            <v>0</v>
          </cell>
          <cell r="AT74">
            <v>1300</v>
          </cell>
          <cell r="AU74">
            <v>1300</v>
          </cell>
        </row>
        <row r="75">
          <cell r="AH75" t="str">
            <v>HP600</v>
          </cell>
          <cell r="AI75" t="str">
            <v>HEAT-RESISTING PRIMER 600'C</v>
          </cell>
          <cell r="AJ75" t="str">
            <v>0635</v>
          </cell>
          <cell r="AK75" t="str">
            <v>1500</v>
          </cell>
          <cell r="AL75" t="str">
            <v>320-1</v>
          </cell>
          <cell r="AM75">
            <v>1</v>
          </cell>
          <cell r="AN75">
            <v>44.09</v>
          </cell>
          <cell r="AO75">
            <v>34.1</v>
          </cell>
          <cell r="AP75">
            <v>44.4</v>
          </cell>
          <cell r="AQ75">
            <v>31.75</v>
          </cell>
          <cell r="AR75">
            <v>38.119999999999997</v>
          </cell>
          <cell r="AS75">
            <v>33.78</v>
          </cell>
          <cell r="AT75">
            <v>1400</v>
          </cell>
          <cell r="AU75">
            <v>1300</v>
          </cell>
          <cell r="AV75">
            <v>1500</v>
          </cell>
        </row>
        <row r="76">
          <cell r="AH76" t="str">
            <v>HF200</v>
          </cell>
          <cell r="AI76" t="str">
            <v>HEAT-RESISTING PAINT 200'C SILICONE SREIES.</v>
          </cell>
          <cell r="AJ76" t="str">
            <v>0651</v>
          </cell>
          <cell r="AK76" t="str">
            <v>1504</v>
          </cell>
          <cell r="AL76">
            <v>0</v>
          </cell>
          <cell r="AM76">
            <v>1</v>
          </cell>
          <cell r="AN76">
            <v>17.5</v>
          </cell>
          <cell r="AO76">
            <v>27.3</v>
          </cell>
          <cell r="AP76">
            <v>0</v>
          </cell>
          <cell r="AQ76">
            <v>30.29</v>
          </cell>
          <cell r="AR76">
            <v>28.57</v>
          </cell>
          <cell r="AS76">
            <v>0</v>
          </cell>
          <cell r="AT76">
            <v>530</v>
          </cell>
          <cell r="AU76">
            <v>780</v>
          </cell>
        </row>
        <row r="77">
          <cell r="AH77" t="str">
            <v>HF300</v>
          </cell>
          <cell r="AI77" t="str">
            <v>HEAT-RESISTING PAINT 300'C</v>
          </cell>
          <cell r="AJ77" t="str">
            <v>0652</v>
          </cell>
          <cell r="AK77" t="str">
            <v>1505</v>
          </cell>
          <cell r="AL77" t="str">
            <v>330</v>
          </cell>
          <cell r="AM77">
            <v>1</v>
          </cell>
          <cell r="AN77">
            <v>27.6</v>
          </cell>
          <cell r="AO77">
            <v>27.3</v>
          </cell>
          <cell r="AP77">
            <v>28.4</v>
          </cell>
          <cell r="AQ77">
            <v>27.17</v>
          </cell>
          <cell r="AR77">
            <v>28.57</v>
          </cell>
          <cell r="AS77">
            <v>32.54</v>
          </cell>
          <cell r="AT77">
            <v>750</v>
          </cell>
          <cell r="AU77">
            <v>780</v>
          </cell>
          <cell r="AV77">
            <v>924</v>
          </cell>
        </row>
        <row r="78">
          <cell r="AH78" t="str">
            <v>HF400</v>
          </cell>
          <cell r="AI78" t="str">
            <v>HEAT-RESISTING PAINT 400'C ALUM. SERIES.</v>
          </cell>
          <cell r="AJ78" t="str">
            <v>0654</v>
          </cell>
          <cell r="AK78" t="str">
            <v>1503</v>
          </cell>
          <cell r="AL78">
            <v>0</v>
          </cell>
          <cell r="AM78">
            <v>1</v>
          </cell>
          <cell r="AN78">
            <v>51.61</v>
          </cell>
          <cell r="AO78">
            <v>59.4</v>
          </cell>
          <cell r="AP78">
            <v>0</v>
          </cell>
          <cell r="AQ78">
            <v>25.19</v>
          </cell>
          <cell r="AR78">
            <v>28.62</v>
          </cell>
          <cell r="AS78">
            <v>0</v>
          </cell>
          <cell r="AT78">
            <v>1300</v>
          </cell>
          <cell r="AU78">
            <v>1700</v>
          </cell>
        </row>
        <row r="79">
          <cell r="AH79" t="str">
            <v>HF600</v>
          </cell>
          <cell r="AI79" t="str">
            <v>HEAT-RESISTING PAINT 600'C</v>
          </cell>
          <cell r="AJ79" t="str">
            <v>0655</v>
          </cell>
          <cell r="AK79" t="str">
            <v>1508</v>
          </cell>
          <cell r="AL79" t="str">
            <v>320</v>
          </cell>
          <cell r="AM79">
            <v>1</v>
          </cell>
          <cell r="AN79">
            <v>74.400000000000006</v>
          </cell>
          <cell r="AO79">
            <v>52.39</v>
          </cell>
          <cell r="AP79">
            <v>43.5</v>
          </cell>
          <cell r="AQ79">
            <v>20.16</v>
          </cell>
          <cell r="AR79">
            <v>28.63</v>
          </cell>
          <cell r="AS79">
            <v>32.479999999999997</v>
          </cell>
          <cell r="AT79">
            <v>1500</v>
          </cell>
          <cell r="AU79">
            <v>1500</v>
          </cell>
          <cell r="AV79">
            <v>1413</v>
          </cell>
        </row>
        <row r="80">
          <cell r="AH80" t="str">
            <v>ITIP</v>
          </cell>
          <cell r="AI80" t="str">
            <v>THERMOINDICATIVE PAINT INTERBOND TEMP. INDICATING PAINT</v>
          </cell>
          <cell r="AJ80" t="str">
            <v>0654</v>
          </cell>
          <cell r="AK80" t="str">
            <v>HAA-705</v>
          </cell>
          <cell r="AL80">
            <v>0</v>
          </cell>
          <cell r="AM80">
            <v>1</v>
          </cell>
          <cell r="AN80">
            <v>51.61</v>
          </cell>
          <cell r="AO80">
            <v>68</v>
          </cell>
          <cell r="AP80">
            <v>0</v>
          </cell>
          <cell r="AQ80">
            <v>25.19</v>
          </cell>
          <cell r="AR80">
            <v>10</v>
          </cell>
          <cell r="AS80">
            <v>0</v>
          </cell>
          <cell r="AT80">
            <v>1300</v>
          </cell>
          <cell r="AU80">
            <v>680</v>
          </cell>
        </row>
        <row r="81">
          <cell r="AI81" t="str">
            <v>RED LEAD PRIMER</v>
          </cell>
          <cell r="AJ81" t="str">
            <v>0102</v>
          </cell>
          <cell r="AK81" t="str">
            <v>906(OP-92)</v>
          </cell>
          <cell r="AL81" t="str">
            <v>220</v>
          </cell>
          <cell r="AM81">
            <v>1</v>
          </cell>
          <cell r="AN81">
            <v>8.7799999999999994</v>
          </cell>
          <cell r="AO81">
            <v>10</v>
          </cell>
          <cell r="AP81">
            <v>12.4</v>
          </cell>
          <cell r="AQ81">
            <v>47.83</v>
          </cell>
          <cell r="AR81">
            <v>42</v>
          </cell>
          <cell r="AS81">
            <v>38.71</v>
          </cell>
          <cell r="AT81">
            <v>420</v>
          </cell>
          <cell r="AU81">
            <v>420</v>
          </cell>
          <cell r="AV81">
            <v>480</v>
          </cell>
        </row>
        <row r="82">
          <cell r="AI82" t="str">
            <v xml:space="preserve">POLY-VINYL BUTYRAL RESIN (PVB) </v>
          </cell>
          <cell r="AJ82">
            <v>0</v>
          </cell>
          <cell r="AK82">
            <v>0</v>
          </cell>
          <cell r="AL82">
            <v>0</v>
          </cell>
          <cell r="AM82">
            <v>0</v>
          </cell>
          <cell r="AN82">
            <v>0</v>
          </cell>
          <cell r="AO82">
            <v>0</v>
          </cell>
          <cell r="AP82">
            <v>0</v>
          </cell>
          <cell r="AQ82">
            <v>0</v>
          </cell>
          <cell r="AR82">
            <v>0</v>
          </cell>
          <cell r="AS82">
            <v>0</v>
          </cell>
          <cell r="AT82">
            <v>540</v>
          </cell>
          <cell r="AU82">
            <v>570</v>
          </cell>
        </row>
        <row r="83">
          <cell r="AH83" t="str">
            <v>VRLP</v>
          </cell>
          <cell r="AI83" t="str">
            <v>VINYL RED LEAD PRIMER</v>
          </cell>
          <cell r="AJ83" t="str">
            <v>0301</v>
          </cell>
          <cell r="AK83" t="str">
            <v>SP30(VP-71)</v>
          </cell>
          <cell r="AL83" t="str">
            <v xml:space="preserve"> 21</v>
          </cell>
          <cell r="AM83">
            <v>1</v>
          </cell>
          <cell r="AN83">
            <v>21.8</v>
          </cell>
          <cell r="AO83">
            <v>25.3</v>
          </cell>
          <cell r="AP83">
            <v>64.900000000000006</v>
          </cell>
          <cell r="AQ83">
            <v>25.23</v>
          </cell>
          <cell r="AR83">
            <v>23.72</v>
          </cell>
          <cell r="AS83">
            <v>21.57</v>
          </cell>
          <cell r="AT83">
            <v>550</v>
          </cell>
          <cell r="AU83">
            <v>600</v>
          </cell>
          <cell r="AV83">
            <v>1400</v>
          </cell>
        </row>
        <row r="84">
          <cell r="AH84" t="str">
            <v>VZCP</v>
          </cell>
          <cell r="AI84" t="str">
            <v>VINYL ZINC CHRMATE PRIMER</v>
          </cell>
          <cell r="AJ84" t="str">
            <v>0311</v>
          </cell>
          <cell r="AK84" t="str">
            <v>VP-72</v>
          </cell>
          <cell r="AL84">
            <v>0</v>
          </cell>
          <cell r="AM84">
            <v>1</v>
          </cell>
          <cell r="AN84">
            <v>24.5</v>
          </cell>
          <cell r="AO84">
            <v>28.8</v>
          </cell>
          <cell r="AP84">
            <v>0</v>
          </cell>
          <cell r="AQ84">
            <v>22.04</v>
          </cell>
          <cell r="AR84">
            <v>19.79</v>
          </cell>
          <cell r="AS84">
            <v>0</v>
          </cell>
          <cell r="AT84">
            <v>540</v>
          </cell>
          <cell r="AU84">
            <v>570</v>
          </cell>
        </row>
        <row r="85">
          <cell r="AH85" t="str">
            <v>WP</v>
          </cell>
          <cell r="AI85" t="str">
            <v>WASH PRIMER</v>
          </cell>
          <cell r="AJ85" t="str">
            <v>0345</v>
          </cell>
          <cell r="AK85" t="str">
            <v>908(SP-02)</v>
          </cell>
          <cell r="AL85" t="str">
            <v xml:space="preserve"> 11</v>
          </cell>
          <cell r="AM85">
            <v>1</v>
          </cell>
          <cell r="AN85">
            <v>55.83</v>
          </cell>
          <cell r="AO85">
            <v>37.1</v>
          </cell>
          <cell r="AP85">
            <v>78.3</v>
          </cell>
          <cell r="AQ85">
            <v>8.06</v>
          </cell>
          <cell r="AR85">
            <v>11.86</v>
          </cell>
          <cell r="AS85">
            <v>8.94</v>
          </cell>
          <cell r="AT85">
            <v>450</v>
          </cell>
          <cell r="AU85">
            <v>440</v>
          </cell>
          <cell r="AV85">
            <v>700</v>
          </cell>
        </row>
        <row r="86">
          <cell r="AH86" t="str">
            <v>VE</v>
          </cell>
          <cell r="AI86" t="str">
            <v xml:space="preserve">VINYL ENAMEL </v>
          </cell>
          <cell r="AJ86" t="str">
            <v>0351</v>
          </cell>
          <cell r="AK86" t="str">
            <v>SP32(VA-11)</v>
          </cell>
          <cell r="AL86">
            <v>0</v>
          </cell>
          <cell r="AM86">
            <v>1</v>
          </cell>
          <cell r="AN86">
            <v>29.1</v>
          </cell>
          <cell r="AO86">
            <v>26.21</v>
          </cell>
          <cell r="AP86">
            <v>0</v>
          </cell>
          <cell r="AQ86">
            <v>18.899999999999999</v>
          </cell>
          <cell r="AR86">
            <v>19.079999999999998</v>
          </cell>
          <cell r="AS86">
            <v>0</v>
          </cell>
          <cell r="AT86">
            <v>550</v>
          </cell>
          <cell r="AU86">
            <v>500</v>
          </cell>
        </row>
        <row r="87">
          <cell r="AI87" t="str">
            <v>PIGMENTED PVC VINYL FINISH</v>
          </cell>
          <cell r="AJ87" t="str">
            <v>4340(U-400)</v>
          </cell>
          <cell r="AK87" t="str">
            <v>SP34(VA-51)</v>
          </cell>
          <cell r="AL87">
            <v>0</v>
          </cell>
          <cell r="AM87">
            <v>1</v>
          </cell>
          <cell r="AN87">
            <v>21.2</v>
          </cell>
          <cell r="AO87">
            <v>27.3</v>
          </cell>
          <cell r="AP87">
            <v>0</v>
          </cell>
          <cell r="AQ87">
            <v>30.19</v>
          </cell>
          <cell r="AR87">
            <v>19.78</v>
          </cell>
          <cell r="AS87">
            <v>0</v>
          </cell>
          <cell r="AT87">
            <v>640</v>
          </cell>
          <cell r="AU87">
            <v>540</v>
          </cell>
        </row>
        <row r="89">
          <cell r="AI89" t="str">
            <v xml:space="preserve">POLYOL POLYISOCYANATE </v>
          </cell>
        </row>
        <row r="90">
          <cell r="AH90" t="str">
            <v>PCC</v>
          </cell>
          <cell r="AI90" t="str">
            <v xml:space="preserve">POLYURETHANE COATING CLEAR </v>
          </cell>
          <cell r="AJ90" t="str">
            <v>0550</v>
          </cell>
          <cell r="AK90" t="str">
            <v>722</v>
          </cell>
          <cell r="AL90" t="str">
            <v xml:space="preserve"> 67</v>
          </cell>
          <cell r="AM90">
            <v>1</v>
          </cell>
          <cell r="AN90">
            <v>27.8</v>
          </cell>
          <cell r="AO90">
            <v>29.8</v>
          </cell>
          <cell r="AP90">
            <v>81.790000000000006</v>
          </cell>
          <cell r="AQ90">
            <v>25.18</v>
          </cell>
          <cell r="AR90">
            <v>25.17</v>
          </cell>
          <cell r="AS90">
            <v>18.34</v>
          </cell>
          <cell r="AT90">
            <v>700</v>
          </cell>
          <cell r="AU90">
            <v>750</v>
          </cell>
          <cell r="AV90">
            <v>1500</v>
          </cell>
        </row>
        <row r="91">
          <cell r="AH91" t="str">
            <v>PF</v>
          </cell>
          <cell r="AI91" t="str">
            <v>POLYURETHANE COATING</v>
          </cell>
          <cell r="AJ91" t="str">
            <v>0551</v>
          </cell>
          <cell r="AK91" t="str">
            <v>725</v>
          </cell>
          <cell r="AL91" t="str">
            <v xml:space="preserve"> 66</v>
          </cell>
          <cell r="AM91">
            <v>1</v>
          </cell>
          <cell r="AN91">
            <v>33.1</v>
          </cell>
          <cell r="AO91">
            <v>29.8</v>
          </cell>
          <cell r="AP91">
            <v>92.79</v>
          </cell>
          <cell r="AQ91">
            <v>27.19</v>
          </cell>
          <cell r="AR91">
            <v>30.2</v>
          </cell>
          <cell r="AS91">
            <v>18.32</v>
          </cell>
          <cell r="AT91">
            <v>900</v>
          </cell>
          <cell r="AU91">
            <v>900</v>
          </cell>
          <cell r="AV91">
            <v>1700</v>
          </cell>
        </row>
        <row r="92">
          <cell r="AH92" t="str">
            <v>PFC</v>
          </cell>
          <cell r="AI92" t="str">
            <v>POLYURETHANE COATING</v>
          </cell>
          <cell r="AJ92" t="str">
            <v>0551</v>
          </cell>
          <cell r="AK92" t="str">
            <v>UP-04</v>
          </cell>
          <cell r="AL92" t="str">
            <v xml:space="preserve"> 66</v>
          </cell>
          <cell r="AM92">
            <v>1</v>
          </cell>
          <cell r="AN92">
            <v>36.78</v>
          </cell>
          <cell r="AO92">
            <v>16.059999999999999</v>
          </cell>
          <cell r="AP92">
            <v>92.79</v>
          </cell>
          <cell r="AQ92">
            <v>27.19</v>
          </cell>
          <cell r="AR92">
            <v>30.2</v>
          </cell>
          <cell r="AS92">
            <v>18.32</v>
          </cell>
          <cell r="AT92">
            <v>1000</v>
          </cell>
          <cell r="AU92">
            <v>485</v>
          </cell>
          <cell r="AV92">
            <v>1700</v>
          </cell>
        </row>
        <row r="93">
          <cell r="AH93" t="str">
            <v>AICP</v>
          </cell>
          <cell r="AI93" t="str">
            <v>ALIPHATIC ISCYANATE CURED POLYURETHANE FIN.</v>
          </cell>
          <cell r="AJ93" t="str">
            <v>4231(I-300)</v>
          </cell>
          <cell r="AK93" t="str">
            <v>728</v>
          </cell>
          <cell r="AL93">
            <v>0</v>
          </cell>
          <cell r="AM93">
            <v>1</v>
          </cell>
          <cell r="AN93">
            <v>46.3</v>
          </cell>
          <cell r="AO93">
            <v>56.2</v>
          </cell>
          <cell r="AP93">
            <v>0</v>
          </cell>
          <cell r="AQ93">
            <v>30.24</v>
          </cell>
          <cell r="AR93">
            <v>30.25</v>
          </cell>
          <cell r="AS93">
            <v>0</v>
          </cell>
          <cell r="AT93">
            <v>1400</v>
          </cell>
          <cell r="AU93">
            <v>1700</v>
          </cell>
        </row>
        <row r="94">
          <cell r="AI94" t="str">
            <v>POLYURETHANE TANK LINING</v>
          </cell>
          <cell r="AJ94" t="str">
            <v>4230(I-310)</v>
          </cell>
          <cell r="AK94" t="str">
            <v>733</v>
          </cell>
          <cell r="AL94">
            <v>0</v>
          </cell>
          <cell r="AM94">
            <v>1</v>
          </cell>
          <cell r="AN94">
            <v>37</v>
          </cell>
          <cell r="AO94">
            <v>19.8</v>
          </cell>
          <cell r="AP94">
            <v>0</v>
          </cell>
          <cell r="AQ94">
            <v>37.840000000000003</v>
          </cell>
          <cell r="AR94">
            <v>28.79</v>
          </cell>
          <cell r="AS94">
            <v>0</v>
          </cell>
          <cell r="AT94">
            <v>1400</v>
          </cell>
          <cell r="AU94">
            <v>570</v>
          </cell>
        </row>
        <row r="95">
          <cell r="AI95" t="str">
            <v>NON-REACTIVE POLYURETHANE PRIMER</v>
          </cell>
          <cell r="AJ95" t="str">
            <v>4239(I-350)</v>
          </cell>
          <cell r="AK95">
            <v>0</v>
          </cell>
          <cell r="AL95">
            <v>0</v>
          </cell>
          <cell r="AM95">
            <v>1</v>
          </cell>
          <cell r="AN95">
            <v>18</v>
          </cell>
          <cell r="AO95">
            <v>0</v>
          </cell>
          <cell r="AP95">
            <v>0</v>
          </cell>
          <cell r="AQ95">
            <v>55.56</v>
          </cell>
          <cell r="AR95">
            <v>0</v>
          </cell>
          <cell r="AS95">
            <v>0</v>
          </cell>
          <cell r="AT95">
            <v>1000</v>
          </cell>
        </row>
        <row r="96">
          <cell r="AI96" t="str">
            <v>CLEAR POLYURETHANE FINISH</v>
          </cell>
          <cell r="AJ96" t="str">
            <v>4235(I-390)</v>
          </cell>
          <cell r="AK96" t="str">
            <v>1101</v>
          </cell>
          <cell r="AL96">
            <v>0</v>
          </cell>
          <cell r="AM96">
            <v>1</v>
          </cell>
          <cell r="AN96">
            <v>31.7</v>
          </cell>
          <cell r="AO96">
            <v>17</v>
          </cell>
          <cell r="AP96">
            <v>0</v>
          </cell>
          <cell r="AQ96">
            <v>37.85</v>
          </cell>
          <cell r="AR96">
            <v>26.47</v>
          </cell>
          <cell r="AS96">
            <v>0</v>
          </cell>
          <cell r="AT96">
            <v>1200</v>
          </cell>
          <cell r="AU96">
            <v>450</v>
          </cell>
        </row>
        <row r="97">
          <cell r="AI97" t="str">
            <v>URETHANE CHROMATE PRIMER</v>
          </cell>
          <cell r="AJ97" t="str">
            <v>4420(A-200)</v>
          </cell>
          <cell r="AK97" t="str">
            <v>1106</v>
          </cell>
          <cell r="AL97">
            <v>0</v>
          </cell>
          <cell r="AM97">
            <v>1</v>
          </cell>
          <cell r="AN97">
            <v>21.6</v>
          </cell>
          <cell r="AO97">
            <v>12.5</v>
          </cell>
          <cell r="AP97">
            <v>0</v>
          </cell>
          <cell r="AQ97">
            <v>37.04</v>
          </cell>
          <cell r="AR97">
            <v>24</v>
          </cell>
          <cell r="AS97">
            <v>0</v>
          </cell>
          <cell r="AT97">
            <v>800</v>
          </cell>
          <cell r="AU97">
            <v>300</v>
          </cell>
        </row>
        <row r="98">
          <cell r="AI98" t="str">
            <v>ZINC TETROXYCHROMATE BUTYRAL ETCH PRIMER</v>
          </cell>
          <cell r="AJ98" t="str">
            <v>4322(U-220)</v>
          </cell>
          <cell r="AK98" t="str">
            <v>738</v>
          </cell>
          <cell r="AL98">
            <v>0</v>
          </cell>
          <cell r="AM98">
            <v>1</v>
          </cell>
          <cell r="AN98">
            <v>58.41</v>
          </cell>
          <cell r="AO98">
            <v>69.59</v>
          </cell>
          <cell r="AP98">
            <v>0</v>
          </cell>
          <cell r="AQ98">
            <v>8.56</v>
          </cell>
          <cell r="AR98">
            <v>28.74</v>
          </cell>
          <cell r="AS98">
            <v>0</v>
          </cell>
          <cell r="AT98">
            <v>500</v>
          </cell>
          <cell r="AU98">
            <v>2000</v>
          </cell>
        </row>
        <row r="100">
          <cell r="AI100" t="str">
            <v>MASONRY &amp; ACRYLIC PAINT</v>
          </cell>
        </row>
        <row r="101">
          <cell r="AI101" t="str">
            <v>SOLVENT BASE MASONRY PRIMER</v>
          </cell>
          <cell r="AJ101" t="str">
            <v>1541</v>
          </cell>
          <cell r="AK101">
            <v>0</v>
          </cell>
          <cell r="AL101" t="str">
            <v>140</v>
          </cell>
          <cell r="AM101">
            <v>1</v>
          </cell>
          <cell r="AN101">
            <v>9.6999999999999993</v>
          </cell>
          <cell r="AO101">
            <v>0</v>
          </cell>
          <cell r="AP101">
            <v>14</v>
          </cell>
          <cell r="AQ101">
            <v>40.21</v>
          </cell>
          <cell r="AR101">
            <v>0</v>
          </cell>
          <cell r="AS101">
            <v>30.36</v>
          </cell>
          <cell r="AT101">
            <v>390</v>
          </cell>
          <cell r="AU101">
            <v>0</v>
          </cell>
          <cell r="AV101">
            <v>425</v>
          </cell>
        </row>
        <row r="102">
          <cell r="AH102">
            <v>0</v>
          </cell>
          <cell r="AI102" t="str">
            <v>WATER BASE MASONRY PRIMER</v>
          </cell>
          <cell r="AJ102" t="str">
            <v>1546</v>
          </cell>
          <cell r="AK102">
            <v>0</v>
          </cell>
          <cell r="AL102" t="str">
            <v>140-1</v>
          </cell>
          <cell r="AM102">
            <v>1</v>
          </cell>
          <cell r="AN102">
            <v>8.1999999999999993</v>
          </cell>
          <cell r="AO102">
            <v>0</v>
          </cell>
          <cell r="AP102">
            <v>12</v>
          </cell>
          <cell r="AQ102">
            <v>40.24</v>
          </cell>
          <cell r="AR102">
            <v>0</v>
          </cell>
          <cell r="AS102">
            <v>33.83</v>
          </cell>
          <cell r="AT102">
            <v>330</v>
          </cell>
          <cell r="AU102">
            <v>0</v>
          </cell>
          <cell r="AV102">
            <v>406</v>
          </cell>
        </row>
        <row r="103">
          <cell r="AI103" t="str">
            <v>WATER BASE MASONRY PAINT</v>
          </cell>
          <cell r="AJ103" t="str">
            <v>1556</v>
          </cell>
          <cell r="AK103">
            <v>0</v>
          </cell>
          <cell r="AL103">
            <v>0</v>
          </cell>
          <cell r="AM103">
            <v>1</v>
          </cell>
          <cell r="AN103">
            <v>11.9</v>
          </cell>
          <cell r="AO103">
            <v>0</v>
          </cell>
          <cell r="AP103">
            <v>0</v>
          </cell>
          <cell r="AQ103">
            <v>36.97</v>
          </cell>
          <cell r="AR103">
            <v>0</v>
          </cell>
          <cell r="AS103">
            <v>0</v>
          </cell>
          <cell r="AT103">
            <v>440</v>
          </cell>
          <cell r="AU103">
            <v>4.2915242876481667E-310</v>
          </cell>
          <cell r="AV103">
            <v>406.001220703125</v>
          </cell>
        </row>
        <row r="104">
          <cell r="AH104" t="str">
            <v>1656</v>
          </cell>
          <cell r="AI104" t="str">
            <v xml:space="preserve">ACRYLIC EMULSION PAINT </v>
          </cell>
          <cell r="AJ104" t="str">
            <v>1656</v>
          </cell>
          <cell r="AK104">
            <v>0</v>
          </cell>
          <cell r="AL104">
            <v>0</v>
          </cell>
          <cell r="AM104">
            <v>1</v>
          </cell>
          <cell r="AN104">
            <v>9.4</v>
          </cell>
          <cell r="AO104">
            <v>0</v>
          </cell>
          <cell r="AP104">
            <v>25.8</v>
          </cell>
          <cell r="AQ104">
            <v>38.299999999999997</v>
          </cell>
          <cell r="AR104">
            <v>0</v>
          </cell>
          <cell r="AS104">
            <v>34.880000000000003</v>
          </cell>
          <cell r="AT104">
            <v>360</v>
          </cell>
          <cell r="AU104">
            <v>0</v>
          </cell>
          <cell r="AV104">
            <v>900</v>
          </cell>
        </row>
        <row r="105">
          <cell r="AI105" t="str">
            <v xml:space="preserve">EMULSION PAINT </v>
          </cell>
          <cell r="AJ105" t="str">
            <v>1657</v>
          </cell>
          <cell r="AK105">
            <v>0</v>
          </cell>
          <cell r="AL105" t="str">
            <v>130</v>
          </cell>
          <cell r="AM105">
            <v>1</v>
          </cell>
          <cell r="AN105">
            <v>6.4</v>
          </cell>
          <cell r="AO105">
            <v>0</v>
          </cell>
          <cell r="AP105">
            <v>5.8</v>
          </cell>
          <cell r="AQ105">
            <v>40.630000000000003</v>
          </cell>
          <cell r="AR105">
            <v>0</v>
          </cell>
          <cell r="AS105">
            <v>34.83</v>
          </cell>
          <cell r="AT105">
            <v>260</v>
          </cell>
          <cell r="AU105">
            <v>0</v>
          </cell>
          <cell r="AV105">
            <v>202</v>
          </cell>
        </row>
        <row r="106">
          <cell r="AV106">
            <v>193</v>
          </cell>
        </row>
        <row r="107">
          <cell r="AI107" t="str">
            <v>OTHER PAINT</v>
          </cell>
        </row>
        <row r="108">
          <cell r="AH108" t="str">
            <v>AO</v>
          </cell>
          <cell r="AI108" t="str">
            <v>AMERLOCK-400 100,</v>
          </cell>
          <cell r="AJ108">
            <v>0</v>
          </cell>
          <cell r="AK108">
            <v>0</v>
          </cell>
          <cell r="AL108">
            <v>0</v>
          </cell>
          <cell r="AM108">
            <v>1</v>
          </cell>
          <cell r="AN108">
            <v>0</v>
          </cell>
          <cell r="AO108">
            <v>35</v>
          </cell>
          <cell r="AP108">
            <v>0</v>
          </cell>
          <cell r="AQ108">
            <v>0</v>
          </cell>
          <cell r="AR108">
            <v>21</v>
          </cell>
          <cell r="AS108">
            <v>0</v>
          </cell>
          <cell r="AT108">
            <v>0</v>
          </cell>
          <cell r="AU108">
            <v>735</v>
          </cell>
        </row>
        <row r="109">
          <cell r="AI109" t="str">
            <v>BLACK VARNISH</v>
          </cell>
          <cell r="AJ109" t="str">
            <v>1727</v>
          </cell>
          <cell r="AK109">
            <v>0</v>
          </cell>
          <cell r="AL109" t="str">
            <v>170</v>
          </cell>
          <cell r="AM109">
            <v>1</v>
          </cell>
          <cell r="AN109">
            <v>5.8</v>
          </cell>
          <cell r="AO109">
            <v>0</v>
          </cell>
          <cell r="AP109">
            <v>6.2</v>
          </cell>
          <cell r="AQ109">
            <v>34.479999999999997</v>
          </cell>
          <cell r="AR109">
            <v>0</v>
          </cell>
          <cell r="AS109">
            <v>26.94</v>
          </cell>
          <cell r="AT109">
            <v>200</v>
          </cell>
          <cell r="AU109">
            <v>0</v>
          </cell>
          <cell r="AV109">
            <v>167</v>
          </cell>
        </row>
        <row r="110">
          <cell r="AI110" t="str">
            <v>NEO WATER PROOF COATING</v>
          </cell>
          <cell r="AJ110" t="str">
            <v>1728</v>
          </cell>
          <cell r="AK110" t="str">
            <v>1018</v>
          </cell>
          <cell r="AL110" t="str">
            <v>160</v>
          </cell>
          <cell r="AM110">
            <v>1</v>
          </cell>
          <cell r="AN110">
            <v>4.4000000000000004</v>
          </cell>
          <cell r="AO110">
            <v>0</v>
          </cell>
          <cell r="AP110">
            <v>6.7</v>
          </cell>
          <cell r="AQ110">
            <v>227.27</v>
          </cell>
          <cell r="AR110">
            <v>0</v>
          </cell>
          <cell r="AS110">
            <v>28.81</v>
          </cell>
          <cell r="AT110">
            <v>1000</v>
          </cell>
          <cell r="AU110">
            <v>0</v>
          </cell>
          <cell r="AV110">
            <v>193</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efreshError="1"/>
      <sheetData sheetId="209" refreshError="1"/>
      <sheetData sheetId="210" refreshError="1"/>
      <sheetData sheetId="211" refreshError="1"/>
      <sheetData sheetId="212" refreshError="1"/>
      <sheetData sheetId="213" refreshError="1"/>
      <sheetData sheetId="214"/>
      <sheetData sheetId="215"/>
      <sheetData sheetId="216"/>
      <sheetData sheetId="217"/>
      <sheetData sheetId="218"/>
      <sheetData sheetId="219"/>
      <sheetData sheetId="220"/>
      <sheetData sheetId="221" refreshError="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sheetData sheetId="286" refreshError="1"/>
      <sheetData sheetId="287" refreshError="1"/>
      <sheetData sheetId="288" refreshError="1"/>
      <sheetData sheetId="289" refreshError="1"/>
      <sheetData sheetId="290" refreshError="1"/>
      <sheetData sheetId="291"/>
      <sheetData sheetId="292"/>
      <sheetData sheetId="293"/>
      <sheetData sheetId="294"/>
      <sheetData sheetId="295"/>
      <sheetData sheetId="296"/>
      <sheetData sheetId="297"/>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refreshError="1"/>
      <sheetData sheetId="407" refreshError="1"/>
      <sheetData sheetId="408" refreshError="1"/>
      <sheetData sheetId="409" refreshError="1"/>
      <sheetData sheetId="410" refreshError="1"/>
      <sheetData sheetId="411" refreshError="1"/>
      <sheetData sheetId="412" refreshError="1"/>
      <sheetData sheetId="413"/>
      <sheetData sheetId="414"/>
      <sheetData sheetId="415"/>
      <sheetData sheetId="416"/>
      <sheetData sheetId="417"/>
      <sheetData sheetId="418" refreshError="1"/>
      <sheetData sheetId="419"/>
      <sheetData sheetId="420"/>
      <sheetData sheetId="421"/>
      <sheetData sheetId="422"/>
      <sheetData sheetId="423"/>
      <sheetData sheetId="424"/>
      <sheetData sheetId="425"/>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refreshError="1"/>
      <sheetData sheetId="567" refreshError="1"/>
      <sheetData sheetId="568" refreshError="1"/>
      <sheetData sheetId="569" refreshError="1"/>
      <sheetData sheetId="570"/>
      <sheetData sheetId="571"/>
      <sheetData sheetId="572" refreshError="1"/>
      <sheetData sheetId="573" refreshError="1"/>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refreshError="1"/>
      <sheetData sheetId="614"/>
      <sheetData sheetId="615"/>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sheetData sheetId="631"/>
      <sheetData sheetId="632" refreshError="1"/>
      <sheetData sheetId="633" refreshError="1"/>
      <sheetData sheetId="634" refreshError="1"/>
      <sheetData sheetId="635" refreshError="1"/>
      <sheetData sheetId="636" refreshError="1"/>
      <sheetData sheetId="637" refreshError="1"/>
      <sheetData sheetId="638" refreshError="1"/>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refreshError="1"/>
      <sheetData sheetId="672"/>
      <sheetData sheetId="673"/>
      <sheetData sheetId="674"/>
      <sheetData sheetId="675"/>
      <sheetData sheetId="676"/>
      <sheetData sheetId="677"/>
      <sheetData sheetId="678"/>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sheetData sheetId="692" refreshError="1"/>
      <sheetData sheetId="693"/>
      <sheetData sheetId="694"/>
      <sheetData sheetId="695" refreshError="1"/>
      <sheetData sheetId="696" refreshError="1"/>
      <sheetData sheetId="697"/>
      <sheetData sheetId="698" refreshError="1"/>
      <sheetData sheetId="699" refreshError="1"/>
      <sheetData sheetId="700" refreshError="1"/>
      <sheetData sheetId="701" refreshError="1"/>
      <sheetData sheetId="702" refreshError="1"/>
      <sheetData sheetId="703" refreshError="1"/>
      <sheetData sheetId="704" refreshError="1"/>
      <sheetData sheetId="705"/>
      <sheetData sheetId="706" refreshError="1"/>
      <sheetData sheetId="707" refreshError="1"/>
      <sheetData sheetId="708" refreshError="1"/>
      <sheetData sheetId="709" refreshError="1"/>
      <sheetData sheetId="710" refreshError="1"/>
      <sheetData sheetId="711" refreshError="1"/>
      <sheetData sheetId="712" refreshError="1"/>
      <sheetData sheetId="713"/>
      <sheetData sheetId="714"/>
      <sheetData sheetId="715" refreshError="1"/>
      <sheetData sheetId="716"/>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DG"/>
      <sheetName val="PTDG"/>
      <sheetName val="THDG"/>
      <sheetName val="luongthang"/>
      <sheetName val="Sheet2"/>
      <sheetName val="khluong"/>
      <sheetName val="khoan"/>
      <sheetName val="UTL"/>
      <sheetName val="quyet toan"/>
      <sheetName val="tongtienluong"/>
      <sheetName val="quettoandoi"/>
      <sheetName val="XL4Poppy"/>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1 (2)"/>
      <sheetName val="Sheet1 (3)"/>
      <sheetName val="Sheet2"/>
      <sheetName val="Sheet3  "/>
      <sheetName val="Sheet1 (4)"/>
      <sheetName val="Sheet1 (5)"/>
      <sheetName val="Sheet1 (6)"/>
      <sheetName val="Sheet2 (2)"/>
    </sheetNames>
    <sheetDataSet>
      <sheetData sheetId="0"/>
      <sheetData sheetId="1"/>
      <sheetData sheetId="2"/>
      <sheetData sheetId="3"/>
      <sheetData sheetId="4"/>
      <sheetData sheetId="5"/>
      <sheetData sheetId="6"/>
      <sheetData sheetId="7" refreshError="1">
        <row r="16">
          <cell r="I16">
            <v>2415421.9700000002</v>
          </cell>
        </row>
      </sheetData>
      <sheetData sheetId="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3)"/>
      <sheetName val="Sheet1 (4)"/>
    </sheetNames>
    <sheetDataSet>
      <sheetData sheetId="0" refreshError="1"/>
      <sheetData sheetId="1">
        <row r="51">
          <cell r="J51">
            <v>12152369.620000003</v>
          </cell>
          <cell r="K51">
            <v>480591.08999999997</v>
          </cell>
        </row>
      </sheetData>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n"/>
      <sheetName val="mat"/>
      <sheetName val="cong"/>
      <sheetName val="vua"/>
      <sheetName val="rph"/>
      <sheetName val="rph (2)"/>
      <sheetName val="gVL"/>
      <sheetName val="dtoan"/>
      <sheetName val="dap"/>
      <sheetName val="dt-kphi"/>
      <sheetName val="bth-kphi"/>
      <sheetName val="gpmb"/>
      <sheetName val="dtoan -ctiet"/>
      <sheetName val="dt-kphi-iso-tong"/>
      <sheetName val="dt-kphi-iso-ctiet"/>
      <sheetName val="CRC"/>
      <sheetName val="GIATRI-DAILY"/>
      <sheetName val="NVBH KHAC"/>
      <sheetName val="NVBH HOAN"/>
      <sheetName val="TONKHODAILY"/>
      <sheetName val="XL4Test5"/>
      <sheetName val="gia"/>
      <sheetName val="PTDG"/>
      <sheetName val="sut&lt;100"/>
      <sheetName val="sut duong"/>
      <sheetName val="sut am"/>
      <sheetName val="bu lun"/>
      <sheetName val="xoi lo chan ke"/>
      <sheetName val="TH"/>
      <sheetName val="THKL"/>
      <sheetName val="GTXL"/>
      <sheetName val="TDT"/>
      <sheetName val="00000000"/>
      <sheetName val="10000000"/>
      <sheetName val="gvt"/>
      <sheetName val="ATGT"/>
      <sheetName val="DG-TH"/>
      <sheetName val="Tuong-chan"/>
      <sheetName val="Dau-cong"/>
      <sheetName val="dtoan (4)"/>
      <sheetName val="tmdtu"/>
      <sheetName val="Sheet3"/>
      <sheetName val="XL4Poppy"/>
      <sheetName val="dt-kphi (2)"/>
      <sheetName val="dt-kphi-ctiet"/>
      <sheetName val="KluongKm2,4"/>
      <sheetName val="B.cao"/>
      <sheetName val="T.tiet"/>
      <sheetName val="T.N"/>
      <sheetName val="UNIT"/>
      <sheetName val="Piers of Main Flyover (1)"/>
      <sheetName val="Cot Tru1"/>
      <sheetName val="P3-TanAn-Factored"/>
      <sheetName val="P4-TanAn-Factored"/>
      <sheetName val="COC KHOAN M1"/>
      <sheetName val="COC KHOAN M2"/>
      <sheetName val="COC KHOAN T1"/>
      <sheetName val="COC KHOAN T5"/>
      <sheetName val="COC KHOAN T4"/>
      <sheetName val="COC DONG"/>
      <sheetName val="BANG"/>
      <sheetName val="DPHOIDAT"/>
      <sheetName val="BGVL_03"/>
      <sheetName val="CPVUA_03"/>
      <sheetName val="DGCT_03"/>
      <sheetName val="DT1_03"/>
      <sheetName val="BGVL"/>
      <sheetName val="CPVUA"/>
      <sheetName val="DGCT_02"/>
      <sheetName val="DGCONG_02"/>
      <sheetName val="DGKE_02"/>
      <sheetName val="CTCONG_02"/>
      <sheetName val="DT1_02"/>
      <sheetName val="DTCT_02 _2595"/>
      <sheetName val="DTCT_02"/>
      <sheetName val="00000001"/>
      <sheetName val="00000002"/>
      <sheetName val="Sheet2"/>
      <sheetName val="dn"/>
      <sheetName val="DU TOAN"/>
      <sheetName val="CHI TIET"/>
      <sheetName val="KLnt"/>
      <sheetName val="PHAN TICH"/>
      <sheetName val="Congty"/>
      <sheetName val="VPPN"/>
      <sheetName val="XN74"/>
      <sheetName val="XN54"/>
      <sheetName val="XN33"/>
      <sheetName val="NK96"/>
      <sheetName val="Sheet1"/>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YEU TO CONG"/>
      <sheetName val="TD 3DIEM"/>
      <sheetName val="TD 2DIEM"/>
      <sheetName val="TSCD DUNG CHUNG "/>
      <sheetName val="KHKHAUHAOTSCHUNG"/>
      <sheetName val="TSCDTOAN NHA MAY"/>
      <sheetName val="CPSXTOAN BO SP"/>
      <sheetName val="PBCPCHUNG CHO CAC DTUONG"/>
      <sheetName val="solieu"/>
      <sheetName val="VL"/>
      <sheetName val="PLV"/>
      <sheetName val="Dongia"/>
      <sheetName val="DTCTtaluy"/>
      <sheetName val="KLDGTT&lt;120%"/>
      <sheetName val="PL2"/>
      <sheetName val="DTnen"/>
      <sheetName val="PL"/>
      <sheetName val="THKL nghiemthu"/>
      <sheetName val="DTCTtaluy (2)"/>
      <sheetName val="KLDGTT&lt;120% (2)"/>
      <sheetName val="TH (2)"/>
      <sheetName val="xxxxxxxx"/>
      <sheetName val="XXXXXXX0"/>
      <sheetName val="XXXXXXX1"/>
      <sheetName val="20000000"/>
      <sheetName val="30000000"/>
      <sheetName val="may"/>
      <sheetName val="Vatlieu cau"/>
      <sheetName val="cau DS11"/>
      <sheetName val="cau DS12"/>
      <sheetName val="THCDS12"/>
      <sheetName val="dgcau"/>
      <sheetName val="THCDS11"/>
      <sheetName val="DGCT"/>
      <sheetName val="DGCong"/>
      <sheetName val="Vatlieu"/>
      <sheetName val="nhancong"/>
      <sheetName val="KL"/>
      <sheetName val="XN79"/>
      <sheetName val="CTMT"/>
      <sheetName val="Tong hopQ48-1"/>
      <sheetName val="Tong hop QL48 - 2"/>
      <sheetName val="Tong hop QL47"/>
      <sheetName val="Tong hop QL48 - 3"/>
      <sheetName val="Chi tiet don gia khoi phuc"/>
      <sheetName val="Du toan chi tiet coc nuoc"/>
      <sheetName val="Du toan chi tiet coc"/>
      <sheetName val="Phan tich don gia chi tiet"/>
      <sheetName val="Nhap don gia VL dia phuong"/>
      <sheetName val="Luong mot ngay cong xay lap"/>
      <sheetName val="Luong mot ngay cong khao sat"/>
      <sheetName val="dt-iphi"/>
      <sheetName val="d-dap47-48"/>
      <sheetName val="md47-48"/>
      <sheetName val="THop47-48"/>
      <sheetName val="d-dap48-49"/>
      <sheetName val="md48-49"/>
      <sheetName val="THop48-49"/>
      <sheetName val="d-dap49-50"/>
      <sheetName val="md49-50"/>
      <sheetName val="THop49-50"/>
      <sheetName val="d-dap50-51"/>
      <sheetName val="md50-51"/>
      <sheetName val="THop50-51"/>
      <sheetName val="d-dap51-52"/>
      <sheetName val="md51-52"/>
      <sheetName val="THop51-52"/>
      <sheetName val="d-dap52-53"/>
      <sheetName val="md52-53"/>
      <sheetName val="THop52-53"/>
      <sheetName val="d-dap53-54"/>
      <sheetName val="md53-54"/>
      <sheetName val="THop53-54"/>
      <sheetName val="d-dap54-55"/>
      <sheetName val="md54-55"/>
      <sheetName val="THop54-55"/>
      <sheetName val="d-dap55-56"/>
      <sheetName val="md55-56"/>
      <sheetName val="THop55-56"/>
      <sheetName val="d-dap56-57"/>
      <sheetName val="md56-57"/>
      <sheetName val="THop56-57"/>
      <sheetName val="d-dap57-58"/>
      <sheetName val="md57-58"/>
      <sheetName val="THop57-58"/>
      <sheetName val="d-dap58-DC"/>
      <sheetName val="md58-DC"/>
      <sheetName val="THop58-DC"/>
      <sheetName val="NHANHRE1"/>
      <sheetName val="NHANHRE2"/>
      <sheetName val="NHANHRE3"/>
      <sheetName val="NHANHRE4"/>
      <sheetName val="NHANHRE5"/>
      <sheetName val="NHANHRE6"/>
      <sheetName val="NHANHRE7"/>
      <sheetName val="mdNHANHRE8"/>
      <sheetName val=""/>
      <sheetName val="bao cao ngay 13-02"/>
      <sheetName val="CBG"/>
      <sheetName val="TO HUNG"/>
      <sheetName val="CONGNHAN NE"/>
      <sheetName val="XINGUYEP"/>
      <sheetName val="TH331"/>
      <sheetName val="nhan cong"/>
      <sheetName val="ma-pt"/>
      <sheetName val="Sheet3 (2)"/>
      <sheetName val="tra-vat-lieu"/>
      <sheetName val="ptvl0-1"/>
      <sheetName val="0-1"/>
      <sheetName val="ptvl4-5"/>
      <sheetName val="4-5"/>
      <sheetName val="ptvl3-4"/>
      <sheetName val="3-4"/>
      <sheetName val="ptvl2-3"/>
      <sheetName val="2-3"/>
      <sheetName val="vlcong"/>
      <sheetName val="ptvl1-2"/>
      <sheetName val="1-2"/>
      <sheetName val="Sheet_x0001_1"/>
      <sheetName val="FPPN"/>
      <sheetName val="CHI_x0000_TIET"/>
      <sheetName val="Don gia chi tiet"/>
      <sheetName val="Du thau"/>
      <sheetName val="Tro giup"/>
      <sheetName val="Kluong"/>
      <sheetName val="Giatri"/>
      <sheetName val="YEUCAU"/>
      <sheetName val="IN_PHIEU"/>
      <sheetName val="BANGKE"/>
      <sheetName val="IN_NX"/>
      <sheetName val="NK_CHUNG"/>
      <sheetName val="DL_KH"/>
      <sheetName val="TH_CNO"/>
      <sheetName val="CD_PSINH"/>
      <sheetName val="CDKT"/>
      <sheetName val="soctiettk"/>
      <sheetName val="Ctietkhach"/>
      <sheetName val="thue_DR"/>
      <sheetName val="thue_DV"/>
      <sheetName val="thue_05"/>
      <sheetName val="tokhai"/>
      <sheetName val="Inthkhach"/>
      <sheetName val="vattu"/>
      <sheetName val="THEKHO"/>
      <sheetName val="cphi"/>
      <sheetName val="GThanh"/>
      <sheetName val="B02"/>
      <sheetName val="B03_LCTT"/>
      <sheetName val="TM_BCTC"/>
      <sheetName val="MVT"/>
      <sheetName val="KHAO_TSCD"/>
      <sheetName val="tam"/>
      <sheetName val="BIA"/>
      <sheetName val="Module1"/>
      <sheetName val="Module2"/>
      <sheetName val="ìtoan"/>
      <sheetName val="`u lun"/>
      <sheetName val="Du_lieu"/>
      <sheetName val="HK1"/>
      <sheetName val="HK2"/>
      <sheetName val="CANAM"/>
      <sheetName val="PTCT"/>
      <sheetName val="PL tham dinh"/>
      <sheetName val="THDT"/>
      <sheetName val="KSTK"/>
      <sheetName val="DTCT"/>
      <sheetName val="PTVL"/>
      <sheetName val="Bu VC"/>
      <sheetName val="luong"/>
      <sheetName val="40000000"/>
      <sheetName val="50000000"/>
      <sheetName val="60000000"/>
      <sheetName val="70000000"/>
      <sheetName val="80000000"/>
      <sheetName val="90000000"/>
      <sheetName val="a0000000"/>
      <sheetName val="SPL4"/>
      <sheetName val="NhapSl"/>
      <sheetName val="Nluc"/>
      <sheetName val="Tohop"/>
      <sheetName val="KT_Tthan"/>
      <sheetName val="Tra_TTTD"/>
      <sheetName val="IN__x000e_X"/>
      <sheetName val="coc duc"/>
      <sheetName val="sut&lt;1 0"/>
      <sheetName val="ktduong"/>
      <sheetName val="dg"/>
      <sheetName val="cu"/>
      <sheetName val="KTcau2004"/>
      <sheetName val="KT2004XL#moi"/>
      <sheetName val="denbu"/>
      <sheetName val="thop"/>
      <sheetName val="CHI?TIET"/>
      <sheetName val="CHI"/>
      <sheetName val="ctTBA"/>
      <sheetName val="Khu xu ly nuoc THiep-XD"/>
      <sheetName val="IBASE"/>
      <sheetName val="Box-Girder"/>
      <sheetName val="DGduong"/>
      <sheetName val="sat"/>
      <sheetName val="ptvt"/>
      <sheetName val="_x0000_Ё_x0000__x0000__x0000__x0000_䀤_x0001__x0000__x0000__x0000__x0000_䀶_x0001__x0000_晦晦晦䀙_x0001__x0000__x0000__x0000__x0000_㿰_x0001_H-_x0000_ਈ_x0000_"/>
      <sheetName val="T1"/>
      <sheetName val="T2"/>
      <sheetName val="T3"/>
      <sheetName val="T4"/>
      <sheetName val="T5"/>
      <sheetName val="T6"/>
      <sheetName val="T7"/>
      <sheetName val="T8"/>
      <sheetName val="T9"/>
      <sheetName val="T10"/>
      <sheetName val="T11"/>
      <sheetName val="T12"/>
      <sheetName val="t1.3"/>
      <sheetName val="TT_35NH"/>
      <sheetName val="DGCT_x0006_"/>
      <sheetName val="P3-PanAn-Factored"/>
      <sheetName val="Phan tich don gia chi Uet"/>
      <sheetName val="he so"/>
      <sheetName val="PL Vua"/>
      <sheetName val="DPD"/>
      <sheetName val="dgmo-tru"/>
      <sheetName val="dgdam"/>
      <sheetName val="Dam-Mo-Tru"/>
      <sheetName val="DTDuong"/>
      <sheetName val="GTXLc"/>
      <sheetName val="CPXLk"/>
      <sheetName val="KPTH"/>
      <sheetName val="Bang KL ket cau"/>
      <sheetName val="dam"/>
      <sheetName val="Mocantho"/>
      <sheetName val="MoQL91"/>
      <sheetName val="tru"/>
      <sheetName val="10mduongsaumo"/>
      <sheetName val="ctt"/>
      <sheetName val="thanmkhao"/>
      <sheetName val="monho"/>
      <sheetName val="Dbþgia"/>
      <sheetName val="LO 65+41B"/>
      <sheetName val="LO 48"/>
      <sheetName val="LO 47A"/>
      <sheetName val="LO 46B"/>
      <sheetName val="LO 45"/>
      <sheetName val="LO 44"/>
      <sheetName val="LO 46A"/>
      <sheetName val="LO 41A"/>
      <sheetName val="LO 66"/>
      <sheetName val="LO 42"/>
      <sheetName val="LO 47B"/>
      <sheetName val="LO 43"/>
      <sheetName val="LO 64"/>
      <sheetName val="LO 50"/>
      <sheetName val="LO 49 B "/>
      <sheetName val="LO 63"/>
      <sheetName val="LO 62"/>
      <sheetName val="LO 49 A"/>
      <sheetName val="LO 61"/>
      <sheetName val="Số liệu"/>
      <sheetName val="TKKYI"/>
      <sheetName val="TKKYII"/>
      <sheetName val="Tổng hợp theo học sinh"/>
      <sheetName val="XL4Test5 (2)"/>
      <sheetName val="ESTI."/>
      <sheetName val="DI-ESTI"/>
      <sheetName val="Nhap don gia VL dia _x0003__x0000_uong"/>
      <sheetName val="tuong"/>
      <sheetName val="GiaVL"/>
      <sheetName val="She_x0000_t9"/>
      <sheetName val="TN"/>
      <sheetName val="ND"/>
      <sheetName val="tai"/>
      <sheetName val="hoang"/>
      <sheetName val="hoang (2)"/>
      <sheetName val="hoang (3)"/>
      <sheetName val="_x0000_????_x0001__x0000__x0000__x0000__x0000_?_x0001_H-_x0000_?_x0000_????_x0001__x0000_????_x0001__x0000__x0000__x0000_"/>
      <sheetName val="CHI_TIET"/>
      <sheetName val="Nhap don gia VL dia _x0003_"/>
      <sheetName val="?Ё????䀤_x0001_????䀶_x0001_?晦晦晦䀙_x0001_????㿰_x0001_H-?ਈ?"/>
      <sheetName val="Nhap don gia VL dia _x0003_?uong"/>
      <sheetName val="NHAP"/>
      <sheetName val="coctuatrenda"/>
      <sheetName val="dt-kphi-ÿÿo-ctiet"/>
      <sheetName val="md5!-52"/>
      <sheetName val="She"/>
      <sheetName val="NVBH(HOAN"/>
      <sheetName val="dt-cphi-ctieT"/>
      <sheetName val="Piers of Main Flylyer (1)"/>
      <sheetName val="Pier"/>
      <sheetName val="Pile"/>
      <sheetName val="TinhToan"/>
      <sheetName val="Sheet1 (3)"/>
      <sheetName val="Sheet1 (2)"/>
      <sheetName val="YE2"/>
      <sheetName val="Piers of Mai. Flyover (1)"/>
      <sheetName val="3cau"/>
      <sheetName val="266+623"/>
      <sheetName val="TXL(266+623"/>
      <sheetName val="DDCT"/>
      <sheetName val="M"/>
      <sheetName val="vln"/>
      <sheetName val="rotoduc"/>
      <sheetName val="Truc"/>
      <sheetName val="roto truc"/>
      <sheetName val="stato"/>
      <sheetName val="Day dt"/>
      <sheetName val="statoday"/>
      <sheetName val="stato tam say"/>
      <sheetName val="Than"/>
      <sheetName val="Stato ep"/>
      <sheetName val="Canh gio"/>
      <sheetName val="Napgio"/>
      <sheetName val="Nap-Hopcuc"/>
      <sheetName val="laprap"/>
      <sheetName val="Cocau"/>
      <sheetName val="Ss Z- GB"/>
      <sheetName val="tonghop"/>
      <sheetName val="Sheet19"/>
      <sheetName val="Sheet18"/>
      <sheetName val="CTC_x000f_NG_02"/>
      <sheetName val="_x0004_GCong"/>
      <sheetName val="Du toan chi tiet"/>
      <sheetName val="Ё"/>
      <sheetName val="_"/>
      <sheetName val="Phan tich don gia chi ˆUet"/>
      <sheetName val="_____x0001_"/>
      <sheetName val="Nhap don gia VL dia _x0003__uong"/>
      <sheetName val="_Ё____䀤_x0001_____䀶_x0001__晦晦晦䀙_x0001_____㿰_x0001_H-_ਈ_"/>
      <sheetName val="Ё_䀤_x0001__䀶_x0001__晦晦晦䀙_x0001__㿰_x0001_H-_ਈ_ꏗ㵰휊䀁_x0001__尩슏⣵䀂"/>
      <sheetName val="______x0001_______x0001_H-________x0001_______x0001____"/>
      <sheetName val="____x0001____x0001_______x0001____x0001_H-________x0001______"/>
      <sheetName val="_____x0001____x0001_H-________x0001_______x0001__"/>
      <sheetName val="YE2_x0000__x0000_ CONG"/>
      <sheetName val="Du toan chi tiet_x0000_coc nuoc"/>
      <sheetName val="Ё_x0000_䀤_x0001__x0000_䀶_x0001__x0000_晦晦晦䀙_x0001__x0000_㿰_x0001_H-_x0000_ਈ_x0000_ꏗ㵰휊䀁_x0001__x0000_尩슏⣵䀂"/>
      <sheetName val="?_x0000_?_x0001__x0000_?_x0001__x0000_????_x0001__x0000_?_x0001_H-_x0000_?_x0000_????_x0001__x0000_????"/>
      <sheetName val="?"/>
      <sheetName val="????_x0001_"/>
      <sheetName val="_x0000_?_x0000__x0000__x0000__x0000_?_x0001__x0000__x0000__x0000__x0000_?_x0001__x0000_????_x0001__x0000__x0000__x0000__x0000_?_x0001_H-_x0000_?_x0000_"/>
      <sheetName val="Ё?䀤_x0001_?䀶_x0001_?晦晦晦䀙_x0001_?㿰_x0001_H-?ਈ?ꏗ㵰휊䀁_x0001_?尩슏⣵䀂"/>
      <sheetName val="?????_x0001_?????_x0001_H-???????_x0001_?????_x0001_???"/>
      <sheetName val="???_x0001_??_x0001_?????_x0001_??_x0001_H-???????_x0001_?????"/>
      <sheetName val="????_x0001_??_x0001_H-???????_x0001_?????_x0001_?"/>
      <sheetName val="???????_x0001_?????_x0001_?????_x0001_?????_x0001_H-???"/>
      <sheetName val="She?t9"/>
      <sheetName val="???_x0001_??_x0001_?????_x0001_??_x0001_H-???"/>
      <sheetName val="10mduongsa{ío"/>
      <sheetName val="dv-kphi-cviet"/>
      <sheetName val="bvh-kphi"/>
      <sheetName val="PCCPCHUNG CHO CAC DTUONG"/>
      <sheetName val="Piers of Main Flyower (1)"/>
      <sheetName val="________x0001_______x0001_______x0001_______x0001_H-___"/>
      <sheetName val="She_t9"/>
      <sheetName val="____x0001____x0001_______x0001____x0001_H-___"/>
      <sheetName val="dt-kphi-isoiendo"/>
      <sheetName val="Tuong-ٺ_x0001_an"/>
      <sheetName val="DG೼�_02"/>
      <sheetName val="Quantity"/>
      <sheetName val="S? li?u"/>
      <sheetName val="T?ng h?p theo h?c sinh"/>
      <sheetName val="DEF"/>
      <sheetName val="vua_x0000__x0000__x0000__x0000__x0000__x0000__x0000__x0000__x0000__x0000__x0000_韘࿊_x0000__x0004__x0000__x0000__x0000__x0000__x0000__x0000_酐࿊_x0000__x0000__x0000__x0000__x0000_"/>
      <sheetName val="tra_x0000__x0000__x0000__x0000__x0000_±@Z"/>
      <sheetName val="Thuc thanh"/>
      <sheetName val="Don gia"/>
      <sheetName val="KLDGTT&lt;1ü_x000c__x0000__x0000_(2)"/>
      <sheetName val="rph_(2)"/>
      <sheetName val="dtoan_-ctiet"/>
      <sheetName val="NVBH_KHAC"/>
      <sheetName val="NVBH_HOAN"/>
      <sheetName val="sut_duong"/>
      <sheetName val="sut_am"/>
      <sheetName val="bu_lun"/>
      <sheetName val="xoi_lo_chan_ke"/>
      <sheetName val="dtoan_(4)"/>
      <sheetName val="dt-kphi_(2)"/>
      <sheetName val="B_cao"/>
      <sheetName val="T_tiet"/>
      <sheetName val="T_N"/>
      <sheetName val="Piers_of_Main_Flyover_(1)"/>
      <sheetName val="Cot_Tru1"/>
      <sheetName val="COC_KHOAN_M1"/>
      <sheetName val="COC_KHOAN_M2"/>
      <sheetName val="COC_KHOAN_T1"/>
      <sheetName val="COC_KHOAN_T5"/>
      <sheetName val="COC_KHOAN_T4"/>
      <sheetName val="COC_DONG"/>
      <sheetName val="DTCT_02__2595"/>
      <sheetName val="DU_TOAN"/>
      <sheetName val="PHAN_TICH"/>
      <sheetName val="YEU_TO_CONG"/>
      <sheetName val="TD_3DIEM"/>
      <sheetName val="TD_2DIEM"/>
      <sheetName val="TSCD_DUNG_CHUNG_"/>
      <sheetName val="TSCDTOAN_NHA_MAY"/>
      <sheetName val="CPSXTOAN_BO_SP"/>
      <sheetName val="PBCPCHUNG_CHO_CAC_DTUONG"/>
      <sheetName val="THKL_nghiemthu"/>
      <sheetName val="DTCTtaluy_(2)"/>
      <sheetName val="KLDGTT&lt;120%_(2)"/>
      <sheetName val="TH_(2)"/>
      <sheetName val="nhan_cong"/>
      <sheetName val="Sheet3_(2)"/>
      <sheetName val="`u_lun"/>
      <sheetName val="Tong_hopQ48-1"/>
      <sheetName val="Tong_hop_QL48_-_2"/>
      <sheetName val="Tong_hop_QL47"/>
      <sheetName val="Tong_hop_QL48_-_3"/>
      <sheetName val="Chi_tiet_don_gia_khoi_phuc"/>
      <sheetName val="Du_toan_chi_tiet_coc_nuoc"/>
      <sheetName val="Du_toan_chi_tiet_coc"/>
      <sheetName val="Phan_tich_don_gia_chi_tiet"/>
      <sheetName val="Nhap_don_gia_VL_dia_phuong"/>
      <sheetName val="Luong_mot_ngay_cong_xay_lap"/>
      <sheetName val="Luong_mot_ngay_cong_khao_sat"/>
      <sheetName val="TO_HUNG"/>
      <sheetName val="CONGNHAN_NE"/>
      <sheetName val="Vatlieu_cau"/>
      <sheetName val="cau_DS11"/>
      <sheetName val="cau_DS12"/>
      <sheetName val="sut&lt;1_0"/>
      <sheetName val="Khu_xu_ly_nuoc_THiep-XD"/>
      <sheetName val="PL_tham_dinh"/>
      <sheetName val="Bu_VC"/>
      <sheetName val="PC-summary"/>
      <sheetName val="dtct cong"/>
      <sheetName val="0_x0000__x0000_ﱸ͕_x0000__x0004__x0000__x0000__x0000__x0000__x0000__x0000_͕_x0000__x0000__x0000__x0000__x0000__x0000__x0000__x0000_列͕_x0000__x0000__x0013__x0000__x0000__x0000_"/>
      <sheetName val="NHTN"/>
      <sheetName val="QLDD"/>
      <sheetName val="Moi truong"/>
      <sheetName val="KHĐ"/>
      <sheetName val="PBCPCHUNG CHO CAC _x0007_{WÑNG"/>
      <sheetName val="ptvì0-1"/>
      <sheetName val="fej"/>
      <sheetName val="DT1__x0010_3"/>
      <sheetName val="DGKE_00"/>
      <sheetName val="P4-T`nAn-Factored"/>
      <sheetName val="Giai trinh"/>
      <sheetName val="GTGT"/>
      <sheetName val="Mua vao TT"/>
      <sheetName val="Mua vao GTGT"/>
      <sheetName val="Bra"/>
      <sheetName val="BC HDon"/>
      <sheetName val="BC HDon Qui"/>
      <sheetName val="KE KHAI HDONG"/>
      <sheetName val="Recovered_Sheet1"/>
      <sheetName val="Recovered_Sheet2"/>
      <sheetName val="khluong"/>
      <sheetName val="ma_pt"/>
      <sheetName val="CDPS"/>
      <sheetName val="NKC"/>
      <sheetName val="SoCaiT"/>
      <sheetName val="THDU"/>
      <sheetName val="0000000!"/>
      <sheetName val="CtVKdam_x0000_Ʀ_x0000__x0000__x0000__x0000__x0000_"/>
      <sheetName val="Giathanh1m3BT"/>
      <sheetName val="Gca may Buu dien"/>
      <sheetName val="882"/>
      <sheetName val="Giamay"/>
      <sheetName val="DM_GVT"/>
      <sheetName val="May chuyen nganh"/>
      <sheetName val="TT06"/>
      <sheetName val="KLDGTT&lt;1ü_x000c_??(2)"/>
      <sheetName val="S_ li_u"/>
      <sheetName val="T_ng h_p theo h_c sinh"/>
      <sheetName val="DothiP1"/>
      <sheetName val="DG??_02"/>
      <sheetName val="INV"/>
      <sheetName val="XXXXXXX2"/>
      <sheetName val="XXXXXXX3"/>
      <sheetName val="XXXXXXX4"/>
      <sheetName val="TT"/>
      <sheetName val="CtVKdam?Ʀ?????"/>
      <sheetName val="vua???????????韘࿊?_x0004_??????酐࿊?????"/>
      <sheetName val="Du toan c`i tiet coc nuoc"/>
      <sheetName val="She%t11"/>
      <sheetName val="Nhap don gia VL dia áhuong"/>
      <sheetName val="uong mot ngay cong xay lap"/>
      <sheetName val="Ctinh 10kV"/>
      <sheetName val="vua_x0000__x0000__x0000__x0000__x0000__x0000__x0000__x0000__x0000__x0000__x0000_韘࿊_x0000__x0004__x0000__x0000__x0000__x0000__x0000__x0000_酐࿊_x0000__x0000__x0000_ᣱ溃"/>
      <sheetName val="DGKE]02"/>
      <sheetName val="KL thanh toan-Xuan Dao"/>
      <sheetName val="CPVUE_03"/>
      <sheetName val="0"/>
      <sheetName val="T_x0004_ 3DIEM"/>
      <sheetName val="Rheet10"/>
      <sheetName val="KLD_x0007_TT&lt;120%"/>
      <sheetName val="dt-k0hi (2)"/>
      <sheetName val="DT_x0003_T_02"/>
      <sheetName val="Don_gia_chi_tiet"/>
      <sheetName val="Du_thau"/>
      <sheetName val="Tro_giup"/>
      <sheetName val="Phan_tich_don_gia_chi_Uet"/>
      <sheetName val="t1_3"/>
      <sheetName val="_x0000__x0000__x0000__x0000__x0000__x0000_??_x0000__x0000__x0013__x0000__x0000__x0000__x0000__x0000__x0000__x0000__x0000__x0000__x0000__x0000__x0000__x0000__x0000__x0000__x001f_[dtT"/>
      <sheetName val="Du toan chi tiet coc juoc"/>
      <sheetName val="Du toan_x0000_chi tiet coc"/>
      <sheetName val="Sheet3ٺ_x0001_2)"/>
      <sheetName val="[dtTKKT-98-106.xlsၝTHCDS11"/>
      <sheetName val="[dtTKKT-98-106.xls?THCDS11"/>
      <sheetName val="COC KHOAN0T5"/>
      <sheetName val="TD &quot;DIEM"/>
      <sheetName val="CHI TI_x0000__x0000_"/>
      <sheetName val="S²_x0000__x0000_2"/>
      <sheetName val="KLDGTT&lt;1ü_x000c_"/>
      <sheetName val="bth-ëphi"/>
      <sheetName val="0??ﱸ͕?_x0004_??????͕????????列͕??_x0013_???"/>
      <sheetName val="tra"/>
      <sheetName val="ESTI_"/>
      <sheetName val="DI_ESTI"/>
      <sheetName val="vua_x0000_韘࿊_x0000__x0004__x0000_酐࿊_x0000_須࿊_x0000__x0004__x0000__x0016_[dtTKKT-98-10"/>
      <sheetName val="vua?韘࿊?_x0004_?酐࿊?須࿊?_x0004_?_x0016_[dtTKKT-98-10"/>
      <sheetName val="Tuong-?_x0001_an"/>
      <sheetName val="dtmkphi-iso-tong"/>
      <sheetName val="TH_11"/>
      <sheetName val="CUAHANG"/>
      <sheetName val="MAKHACH"/>
      <sheetName val="T2_x0000__x0000_)"/>
      <sheetName val="TM_JCTC"/>
    </sheetNames>
    <sheetDataSet>
      <sheetData sheetId="0"/>
      <sheetData sheetId="1"/>
      <sheetData sheetId="2"/>
      <sheetData sheetId="3"/>
      <sheetData sheetId="4"/>
      <sheetData sheetId="5"/>
      <sheetData sheetId="6" refreshError="1">
        <row r="33">
          <cell r="Q33">
            <v>13636</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refreshError="1"/>
      <sheetData sheetId="44" refreshError="1"/>
      <sheetData sheetId="45"/>
      <sheetData sheetId="46"/>
      <sheetData sheetId="47"/>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refreshError="1"/>
      <sheetData sheetId="125"/>
      <sheetData sheetId="126"/>
      <sheetData sheetId="127"/>
      <sheetData sheetId="128"/>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sheetData sheetId="142"/>
      <sheetData sheetId="143"/>
      <sheetData sheetId="144"/>
      <sheetData sheetId="145"/>
      <sheetData sheetId="146" refreshError="1"/>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refreshError="1"/>
      <sheetData sheetId="192" refreshError="1"/>
      <sheetData sheetId="193" refreshError="1"/>
      <sheetData sheetId="194"/>
      <sheetData sheetId="195"/>
      <sheetData sheetId="196"/>
      <sheetData sheetId="197"/>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sheetData sheetId="208" refreshError="1"/>
      <sheetData sheetId="209" refreshError="1"/>
      <sheetData sheetId="210"/>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sheetData sheetId="260" refreshError="1"/>
      <sheetData sheetId="261" refreshError="1"/>
      <sheetData sheetId="262"/>
      <sheetData sheetId="263"/>
      <sheetData sheetId="264" refreshError="1"/>
      <sheetData sheetId="265"/>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sheetData sheetId="281"/>
      <sheetData sheetId="282"/>
      <sheetData sheetId="283"/>
      <sheetData sheetId="284"/>
      <sheetData sheetId="285" refreshError="1"/>
      <sheetData sheetId="286"/>
      <sheetData sheetId="287" refreshError="1"/>
      <sheetData sheetId="288"/>
      <sheetData sheetId="289"/>
      <sheetData sheetId="290"/>
      <sheetData sheetId="291"/>
      <sheetData sheetId="292"/>
      <sheetData sheetId="293"/>
      <sheetData sheetId="294"/>
      <sheetData sheetId="295"/>
      <sheetData sheetId="296"/>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refreshError="1"/>
      <sheetData sheetId="319" refreshError="1"/>
      <sheetData sheetId="320"/>
      <sheetData sheetId="321"/>
      <sheetData sheetId="322" refreshError="1"/>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sheetData sheetId="369" refreshError="1"/>
      <sheetData sheetId="370" refreshError="1"/>
      <sheetData sheetId="37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sheetData sheetId="437" refreshError="1"/>
      <sheetData sheetId="438" refreshError="1"/>
      <sheetData sheetId="439" refreshError="1"/>
      <sheetData sheetId="440"/>
      <sheetData sheetId="441" refreshError="1"/>
      <sheetData sheetId="442"/>
      <sheetData sheetId="443"/>
      <sheetData sheetId="444"/>
      <sheetData sheetId="445"/>
      <sheetData sheetId="446"/>
      <sheetData sheetId="447"/>
      <sheetData sheetId="448"/>
      <sheetData sheetId="449"/>
      <sheetData sheetId="450" refreshError="1"/>
      <sheetData sheetId="451" refreshError="1"/>
      <sheetData sheetId="452"/>
      <sheetData sheetId="453"/>
      <sheetData sheetId="454" refreshError="1"/>
      <sheetData sheetId="455" refreshError="1"/>
      <sheetData sheetId="456" refreshError="1"/>
      <sheetData sheetId="457" refreshError="1"/>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sheetData sheetId="534"/>
      <sheetData sheetId="535"/>
      <sheetData sheetId="536" refreshError="1"/>
      <sheetData sheetId="537"/>
      <sheetData sheetId="538"/>
      <sheetData sheetId="539"/>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sheetData sheetId="557"/>
      <sheetData sheetId="558" refreshError="1"/>
      <sheetData sheetId="559" refreshError="1"/>
      <sheetData sheetId="560" refreshError="1"/>
      <sheetData sheetId="561" refreshError="1"/>
      <sheetData sheetId="562" refreshError="1"/>
      <sheetData sheetId="563" refreshError="1"/>
      <sheetData sheetId="564" refreshError="1"/>
      <sheetData sheetId="565"/>
      <sheetData sheetId="566" refreshError="1"/>
      <sheetData sheetId="567" refreshError="1"/>
      <sheetData sheetId="568" refreshError="1"/>
      <sheetData sheetId="569" refreshError="1"/>
      <sheetData sheetId="570"/>
      <sheetData sheetId="571"/>
      <sheetData sheetId="572"/>
      <sheetData sheetId="573"/>
      <sheetData sheetId="574" refreshError="1"/>
      <sheetData sheetId="575"/>
      <sheetData sheetId="576"/>
      <sheetData sheetId="577"/>
      <sheetData sheetId="578" refreshError="1"/>
      <sheetData sheetId="579"/>
      <sheetData sheetId="580"/>
      <sheetData sheetId="581" refreshError="1"/>
      <sheetData sheetId="582" refreshError="1"/>
      <sheetData sheetId="583"/>
      <sheetData sheetId="584" refreshError="1"/>
      <sheetData sheetId="585"/>
      <sheetData sheetId="586" refreshError="1"/>
      <sheetData sheetId="587" refreshError="1"/>
      <sheetData sheetId="588"/>
      <sheetData sheetId="589"/>
      <sheetData sheetId="590" refreshError="1"/>
      <sheetData sheetId="591"/>
      <sheetData sheetId="592" refreshError="1"/>
      <sheetData sheetId="593" refreshError="1"/>
      <sheetData sheetId="594" refreshError="1"/>
      <sheetData sheetId="595" refreshError="1"/>
      <sheetData sheetId="596" refreshError="1"/>
      <sheetData sheetId="597" refreshError="1"/>
      <sheetData sheetId="598"/>
      <sheetData sheetId="599"/>
      <sheetData sheetId="600" refreshError="1"/>
      <sheetData sheetId="601" refreshError="1"/>
      <sheetData sheetId="602" refreshError="1"/>
      <sheetData sheetId="603"/>
      <sheetData sheetId="604" refreshError="1"/>
      <sheetData sheetId="605"/>
      <sheetData sheetId="606"/>
      <sheetData sheetId="607" refreshError="1"/>
      <sheetData sheetId="608"/>
      <sheetData sheetId="609" refreshError="1"/>
      <sheetData sheetId="610" refreshError="1"/>
      <sheetData sheetId="611" refreshError="1"/>
      <sheetData sheetId="612" refreshError="1"/>
      <sheetData sheetId="613" refreshError="1"/>
      <sheetData sheetId="614"/>
      <sheetData sheetId="615" refreshError="1"/>
      <sheetData sheetId="616"/>
      <sheetData sheetId="617"/>
      <sheetData sheetId="618"/>
      <sheetData sheetId="619"/>
      <sheetData sheetId="620"/>
      <sheetData sheetId="621"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切割 MTL"/>
      <sheetName val="切割 DI"/>
      <sheetName val="ESTI."/>
      <sheetName val="DI-ESTI"/>
      <sheetName val="Gia VL"/>
      <sheetName val="Bang gia ca may"/>
      <sheetName val="Bang luong CB"/>
      <sheetName val="Bang P.tich CT"/>
      <sheetName val="D.toan chi tiet"/>
      <sheetName val="Bang TH Dtoan"/>
      <sheetName val="XXXXXXXX"/>
      <sheetName val="DTOAN"/>
      <sheetName val="THOP-KL"/>
      <sheetName val="CPHI KKS"/>
      <sheetName val="DG-KSAT"/>
      <sheetName val="TMDAUTU"/>
      <sheetName val="GTXLCHINH"/>
      <sheetName val="CPHI-TT"/>
      <sheetName val="CPHIBUVL"/>
      <sheetName val="CHENH VLCHINH"/>
      <sheetName val="GVLHT"/>
      <sheetName val="DGCT-QCH2"/>
      <sheetName val="XL4Poppy"/>
      <sheetName val="Bthkl"/>
      <sheetName val="KM247"/>
      <sheetName val="km248"/>
      <sheetName val="Cauchinh"/>
      <sheetName val="Dongnai"/>
      <sheetName val="TKenh"/>
      <sheetName val="Mhang"/>
      <sheetName val="Duong"/>
      <sheetName val="Chop"/>
      <sheetName val="Huydong"/>
      <sheetName val="THop"/>
      <sheetName val="CtinhCT"/>
      <sheetName val="DBT(h)"/>
      <sheetName val="BP"/>
      <sheetName val="CTduong"/>
      <sheetName val="CTCHop"/>
      <sheetName val="asphal"/>
      <sheetName val="Gvua"/>
      <sheetName val="Sheet1"/>
      <sheetName val="Cmay"/>
      <sheetName val="VL (2)"/>
      <sheetName val="May (2)"/>
      <sheetName val="GVLBo"/>
      <sheetName val="VL"/>
      <sheetName val="NHAN CONG"/>
      <sheetName val="MAY"/>
      <sheetName val="VUA"/>
      <sheetName val="DG CAU"/>
      <sheetName val="THOP CAU"/>
      <sheetName val="TLP CAU"/>
      <sheetName val="DAKT1"/>
      <sheetName val="Sheet3"/>
      <sheetName val="XL4Test5"/>
      <sheetName val="XL4Poppy (2)"/>
      <sheetName val="Congty"/>
      <sheetName val="VPPN"/>
      <sheetName val="XN74"/>
      <sheetName val="XN54"/>
      <sheetName val="XN33"/>
      <sheetName val="NK96"/>
      <sheetName val="TH"/>
      <sheetName val="XL"/>
      <sheetName val="1E"/>
      <sheetName val="2E"/>
      <sheetName val="3E"/>
      <sheetName val="7D"/>
      <sheetName val="8D"/>
      <sheetName val="14D"/>
      <sheetName val="10D"/>
      <sheetName val="20D"/>
      <sheetName val="22D"/>
      <sheetName val="24D"/>
      <sheetName val="26P"/>
      <sheetName val="28P"/>
      <sheetName val="33P"/>
      <sheetName val="PTro"/>
      <sheetName val="PT"/>
      <sheetName val="KSTK"/>
      <sheetName val="A6-II"/>
      <sheetName val="00000000"/>
      <sheetName val="tong hop"/>
      <sheetName val="phan tich DG"/>
      <sheetName val="gia vat lieu"/>
      <sheetName val="gia xe may"/>
      <sheetName val="gia nhan cong"/>
      <sheetName val="km338+00-km338+100(2)"/>
      <sheetName val="km337+136-km337-350"/>
      <sheetName val="km346+600-km346+820 (2)"/>
      <sheetName val="km346+330-km346+600 (2)"/>
      <sheetName val="km346+00-km346+240 (2)"/>
      <sheetName val="km345+400-km345+500 (6)"/>
      <sheetName val="km345+400-km345+500 (2)"/>
      <sheetName val="km345+661-km345+000"/>
      <sheetName val="km338+60-km338+130"/>
      <sheetName val="km338+176-km338+230"/>
      <sheetName val="km342+376.41- km342+520.29"/>
      <sheetName val="km338+439-km388+571.89"/>
      <sheetName val="km342+297.58-km342+376.41"/>
      <sheetName val="km338+571.89-km338+652"/>
      <sheetName val="km337+533.60-km338 (2)"/>
      <sheetName val="km341+275-km341+350"/>
      <sheetName val="km341+913-km341+963"/>
      <sheetName val="km341+1077 -km341+1177.61"/>
      <sheetName val="km341+612-341+682"/>
      <sheetName val="km337+00-km337+34 (3)"/>
      <sheetName val="km342+520-km342+690 (2)"/>
      <sheetName val="km341.26-km341+200 (2)"/>
      <sheetName val="Duong cong vu hcm (2)"/>
      <sheetName val="Duong cong vu hcm (4)"/>
      <sheetName val="Duong cong vu hcm (5)"/>
      <sheetName val="Duong cong vu hcm (9)"/>
      <sheetName val="Duong cong vu hcm (4;) (2)"/>
      <sheetName val="Duong cong vu hcm (7)"/>
      <sheetName val="Duong cong vu hcm (8)"/>
      <sheetName val="Duong cong vu hcm (6)"/>
      <sheetName val="Duong cong vu hcm (3)"/>
      <sheetName val="Duong cong vu hcm (2;) (2)"/>
      <sheetName val="Duong cong vu hcm (9;) (2)"/>
      <sheetName val="Duong cong vu hcm (8;) (2)"/>
      <sheetName val="Duong cong vu hcm (7;) (2)"/>
      <sheetName val="Duong cong vu hcm (13;) (2)"/>
      <sheetName val="Duong cong vu hcm( Lmat;0) (2)"/>
      <sheetName val="Duong cong vu hcm( Lmat;1) (2)"/>
      <sheetName val="Duong cong vu hcm( Lmat;2)"/>
      <sheetName val="cong ty so 9 VINACONEX"/>
      <sheetName val="cong ty so 9 VINACONEX (2)"/>
      <sheetName val="K249 K98"/>
      <sheetName val="K249 K98 (2)"/>
      <sheetName val="K251 K98"/>
      <sheetName val="K251 SBase"/>
      <sheetName val="K251 AC"/>
      <sheetName val="K252 K98"/>
      <sheetName val="K252 SBase"/>
      <sheetName val="K252 AC"/>
      <sheetName val="K253"/>
      <sheetName val="K253 K98"/>
      <sheetName val="K253 Subbase"/>
      <sheetName val="K253 Base "/>
      <sheetName val="K253 SBase"/>
      <sheetName val="K253 AC"/>
      <sheetName val="K255"/>
      <sheetName val="K255 SBase"/>
      <sheetName val="K259"/>
      <sheetName val="K259 K98"/>
      <sheetName val="K259 Subbase"/>
      <sheetName val="K259 Base "/>
      <sheetName val="K259 AC"/>
      <sheetName val="K260"/>
      <sheetName val="K260 K98"/>
      <sheetName val="K260 Subbase"/>
      <sheetName val="K260 Base"/>
      <sheetName val="K260 AC"/>
      <sheetName val="K261"/>
      <sheetName val="K261 K98"/>
      <sheetName val="K261 Base"/>
      <sheetName val="K261 AC"/>
      <sheetName val="Sheet2"/>
      <sheetName val="Quang Tri"/>
      <sheetName val="TTHue"/>
      <sheetName val="Da Nang"/>
      <sheetName val="Quang Nam"/>
      <sheetName val="Quang Ngai"/>
      <sheetName val="TH DH-QN"/>
      <sheetName val="KP HD"/>
      <sheetName val="DB HD"/>
      <sheetName val="QTNC-2002"/>
      <sheetName val="QTNC2003"/>
      <sheetName val="QTNC-Tong hop"/>
      <sheetName val="QTVT-Tong hop"/>
      <sheetName val="GTQT-Tong hop"/>
      <sheetName val="QT - Duet"/>
      <sheetName val="Sheet7"/>
      <sheetName val="Sheet8"/>
      <sheetName val="Sheet9"/>
      <sheetName val="Sheet10"/>
      <sheetName val="Sheet11"/>
      <sheetName val="Sheet12"/>
      <sheetName val="Sheet13"/>
      <sheetName val="Sheet14"/>
      <sheetName val="Sheet15"/>
      <sheetName val="Sheet16"/>
      <sheetName val="Macro1"/>
      <sheetName val="Macro2"/>
      <sheetName val="Macro3"/>
      <sheetName val="DI_ESTI"/>
      <sheetName val="Chart1"/>
      <sheetName val="Du an nut So"/>
      <sheetName val="Du an nut vong"/>
      <sheetName val="Du an nut Nam cau Tlong"/>
      <sheetName val="Duong kim lien 0 cho dua"/>
      <sheetName val="Du an KTDC Nam trung yen"/>
      <sheetName val="caodothietke"/>
      <sheetName val="TK331A"/>
      <sheetName val="TK131B"/>
      <sheetName val="TK131A"/>
      <sheetName val="TK 331c1"/>
      <sheetName val="TK331C"/>
      <sheetName val="CT331-2003"/>
      <sheetName val="CT 331"/>
      <sheetName val="CT131-2003"/>
      <sheetName val="CT 131"/>
      <sheetName val="TK331B"/>
      <sheetName val="DTCT"/>
      <sheetName val="PTVT"/>
      <sheetName val="THDT"/>
      <sheetName val="THVT"/>
      <sheetName val="THGT"/>
      <sheetName val="C47-456"/>
      <sheetName val="C46"/>
      <sheetName val="C47-PII"/>
      <sheetName val="Nhap"/>
      <sheetName val="Thang 8"/>
      <sheetName val="THANG 09"/>
      <sheetName val="THANG 10"/>
      <sheetName val="TRUC TIEP"/>
      <sheetName val="GIAN TIEP"/>
      <sheetName val="HOP DONG"/>
      <sheetName val="CON LINH"/>
      <sheetName val="TK 911"/>
      <sheetName val="TK 711"/>
      <sheetName val="TK 632"/>
      <sheetName val="TK642"/>
      <sheetName val="TK627"/>
      <sheetName val="TK623"/>
      <sheetName val="TK622"/>
      <sheetName val="TK621"/>
      <sheetName val="Chi tiet 511"/>
      <sheetName val="TK 511"/>
      <sheetName val="TK421"/>
      <sheetName val="TK411"/>
      <sheetName val="TK 342 ( thue T.C )"/>
      <sheetName val="TK338"/>
      <sheetName val="Phat sinh 2005"/>
      <sheetName val="TK334"/>
      <sheetName val="TK333"/>
      <sheetName val="TK331"/>
      <sheetName val="TK 341vay dai han "/>
      <sheetName val="TK311"/>
      <sheetName val="TK 214"/>
      <sheetName val="TK 212"/>
      <sheetName val="Chi tiet TK 211"/>
      <sheetName val="TK 211"/>
      <sheetName val="TK 154"/>
      <sheetName val="TK153"/>
      <sheetName val="Chi tiet TK 152"/>
      <sheetName val="Can Doi TK"/>
      <sheetName val="TK 152"/>
      <sheetName val="Chung tu ghi so "/>
      <sheetName val="TK 142"/>
      <sheetName val="TK 141"/>
      <sheetName val="TK 133"/>
      <sheetName val="Chi tiet TK131"/>
      <sheetName val="TK 131"/>
      <sheetName val="TK 112"/>
      <sheetName val="TK 111"/>
      <sheetName val="Phieu thu"/>
      <sheetName val="Phieu chi "/>
      <sheetName val="Phieu nhap VTu "/>
      <sheetName val="Phieu xuat VTu"/>
      <sheetName val="Can doi vat tu nhap xuat "/>
      <sheetName val="Vat tu nhapxuat nam 2005"/>
      <sheetName val="Ca may can dung nam 2005"/>
      <sheetName val="Vat Tu can cho CT nam 2005"/>
      <sheetName val="HD thu mua hang NLS "/>
      <sheetName val="HD thu mua cat soi "/>
      <sheetName val="TLy HD mua ban "/>
      <sheetName val="Bien ban Nthu GK"/>
      <sheetName val="T. Ly HD giao khoan "/>
      <sheetName val="Hop dong giao khoan"/>
      <sheetName val="giay tam ung "/>
      <sheetName val="Bang ke T.toan "/>
      <sheetName val="Hoa don ban hang "/>
      <sheetName val="Bang phan bo tien luong 2005"/>
      <sheetName val="Bang cham cong "/>
      <sheetName val="Bang T.T Luong CB chu Chot2005"/>
      <sheetName val="Bang T.T luong CN lai xe"/>
      <sheetName val="Bang thanh toan luong 2005"/>
      <sheetName val="Nhan cong cho CT nam 2005"/>
      <sheetName val="Dinh Muc tieu hao VL 2005"/>
      <sheetName val="Dang Ky chi tiet KH 2005"/>
      <sheetName val="Bang phan bo NVL nam 2005"/>
      <sheetName val="Bang phan bo K.Hao 2005"/>
      <sheetName val="Dang Ky Khau hao 2005"/>
      <sheetName val="Phu luc so 3( TNDN)"/>
      <sheetName val="PhuLuc so 1(TNDN)"/>
      <sheetName val="Mau so 04 TNDN"/>
      <sheetName val="Mau so 02C"/>
      <sheetName val="Mau so 02B"/>
      <sheetName val="Mau so 02A"/>
      <sheetName val="Mau 01B"/>
      <sheetName val="To khai Mau 11"/>
      <sheetName val="Don xin khat nop thue nam 04"/>
      <sheetName val="Su dung hoa don mau 26"/>
      <sheetName val="QToan hoa don "/>
      <sheetName val="Mau so 01"/>
      <sheetName val="Mau so 02"/>
      <sheetName val="Chi tiet Mau 03 ( mua vao )"/>
      <sheetName val="Mau so 03"/>
      <sheetName val="Mau so 04"/>
      <sheetName val="Mau 05"/>
      <sheetName val="De nghi giai dap ve thue "/>
      <sheetName val="the duc"/>
      <sheetName val="Bao cao thong ke "/>
      <sheetName val="Phieu DTra Van Tai ( 01 TKe )"/>
      <sheetName val="Duong con' vu hcm (8)"/>
      <sheetName val="Qheet3"/>
      <sheetName val="Bang 聧ia ca may"/>
      <sheetName val="ESTI_"/>
      <sheetName val="[RPT.xlsၝCmay"/>
      <sheetName val="Tuan 1.01"/>
      <sheetName val="Tuan 3.01 "/>
      <sheetName val="Tuan 5.06 "/>
      <sheetName val="Tuan 6.06  "/>
      <sheetName val="Tuan 7.06 "/>
      <sheetName val="Tuan 7.06  (2)"/>
      <sheetName val="Tuan8,06"/>
      <sheetName val="Tuan9,06"/>
      <sheetName val="Tuan10,06 "/>
      <sheetName val="Tuan11,06  "/>
      <sheetName val="Tuan12,06"/>
      <sheetName val="Bao cao DD 31.3.06"/>
      <sheetName val="Bao cao DD 30.4.06"/>
      <sheetName val="Bao cao DD 31.5.06 "/>
      <sheetName val="Bao cao Quy I-06"/>
      <sheetName val="Bao cao DD 30.6.06"/>
      <sheetName val="Bao cao DD 31.7.06"/>
      <sheetName val="10000000"/>
      <sheetName val="20000000"/>
      <sheetName val=""/>
      <sheetName val="[RPT.x"/>
      <sheetName val="GDMN.1"/>
      <sheetName val="GDMN.2"/>
      <sheetName val="GDMN.3"/>
      <sheetName val="GDMN.4"/>
      <sheetName val="GDMN.5"/>
      <sheetName val="GDTH.1"/>
      <sheetName val="GDTH.2"/>
      <sheetName val="GDTH.3"/>
      <sheetName val="GDTH.4"/>
      <sheetName val="GDTH.5"/>
      <sheetName val="THCS.1"/>
      <sheetName val="THCS.2"/>
      <sheetName val="THCS.3"/>
      <sheetName val="THCS.4"/>
      <sheetName val="THCS.5"/>
      <sheetName val="THCS.6"/>
      <sheetName val="THPT.1"/>
      <sheetName val="THPT.2"/>
      <sheetName val="THPT.3"/>
      <sheetName val="THPT.4"/>
      <sheetName val="THPT.5"/>
      <sheetName val="THPT.6"/>
      <sheetName val="DH,CD,THCN.1"/>
      <sheetName val="DH,CD,THCN.2"/>
      <sheetName val="DH,CD,THCN.3"/>
      <sheetName val="GDKCQ.1"/>
      <sheetName val="GDKCQ.2"/>
      <sheetName val="TAICHINH"/>
      <sheetName val=" quy I-2005"/>
      <sheetName val="Quy 2- 2005 "/>
      <sheetName val="Quy III- 2005 "/>
      <sheetName val="Quy 4- 2005"/>
      <sheetName val="gVL"/>
      <sheetName val="11"/>
      <sheetName val="10"/>
      <sheetName val="9"/>
      <sheetName val="8"/>
      <sheetName val="7"/>
      <sheetName val="6"/>
      <sheetName val="5"/>
      <sheetName val="4"/>
      <sheetName val="3"/>
      <sheetName val="2"/>
      <sheetName val="1"/>
      <sheetName val="1N"/>
      <sheetName val="XD"/>
      <sheetName val="GTGT1"/>
      <sheetName val="NHAHAT"/>
      <sheetName val="TGTGT2"/>
      <sheetName val="CAU"/>
      <sheetName val="KL"/>
      <sheetName val="MD1"/>
      <sheetName val="km346+00-km346_x000b_240 (2)"/>
      <sheetName val="km342+297._x0015_8-km342+376.41"/>
      <sheetName val="km341+1077 -km34_x0011_+1177.61"/>
      <sheetName val="Duong cong vu hcm (8;) (:)"/>
      <sheetName val="Duofg cong vu hcm (7;) (2)"/>
      <sheetName val="pt0-1"/>
      <sheetName val="kp0-1"/>
      <sheetName val="0-1"/>
      <sheetName val="pt2-3"/>
      <sheetName val="thkp2-3"/>
      <sheetName val="clvl"/>
      <sheetName val="2-3"/>
      <sheetName val="cl1-2"/>
      <sheetName val="thkp1-2"/>
      <sheetName val="clvl1-2"/>
      <sheetName val="1-2"/>
      <sheetName val="RPT"/>
      <sheetName val="Duïng cong vu hcm (13;) (2)"/>
      <sheetName val="?? MTL"/>
      <sheetName val="?? DI"/>
      <sheetName val="THChi"/>
      <sheetName val="THthu"/>
      <sheetName val="BCD"/>
      <sheetName val="111"/>
      <sheetName val="112"/>
      <sheetName val="131"/>
      <sheetName val="133"/>
      <sheetName val="138"/>
      <sheetName val="141"/>
      <sheetName val="142"/>
      <sheetName val="152"/>
      <sheetName val="153"/>
      <sheetName val="154"/>
      <sheetName val="211"/>
      <sheetName val="214"/>
      <sheetName val="331"/>
      <sheetName val="3331"/>
      <sheetName val="3334"/>
      <sheetName val="334"/>
      <sheetName val="411"/>
      <sheetName val="421"/>
      <sheetName val="511"/>
      <sheetName val="621"/>
      <sheetName val="622"/>
      <sheetName val="623"/>
      <sheetName val="627b"/>
      <sheetName val="632"/>
      <sheetName val="642"/>
      <sheetName val="711"/>
      <sheetName val="811"/>
      <sheetName val="911"/>
      <sheetName val="009"/>
      <sheetName val="Km346+60_x0010_-km346+820 (2)"/>
      <sheetName val="km346+00-km3_x0014_6+240 (_x0012_)"/>
      <sheetName val="km345+6_x0016_1-km345+000"/>
      <sheetName val="km342+_x0013_76.41- km342+520.29"/>
      <sheetName val="km342+29_x0017_.58-km3_x0014_2+376.41"/>
      <sheetName val="km337+533î60-km3ó4 (2)"/>
      <sheetName val="N_x0008_AN CONG"/>
      <sheetName val="K251 _x0001_C"/>
      <sheetName val="tienluong"/>
      <sheetName val="Ë261"/>
      <sheetName val="K261_x0000_Base"/>
      <sheetName val="K2_x0016_1 AC"/>
      <sheetName val="Bang ?ia ca may"/>
      <sheetName val="[RPT.xls?Cmay"/>
      <sheetName val="CON(LINH"/>
      <sheetName val="959 K98"/>
      <sheetName val="km345+400-km345ÿÿ00 (6)"/>
    </sheetNames>
    <sheetDataSet>
      <sheetData sheetId="0" refreshError="1"/>
      <sheetData sheetId="1" refreshError="1"/>
      <sheetData sheetId="2"/>
      <sheetData sheetId="3" refreshError="1">
        <row r="8">
          <cell r="B8" t="str">
            <v>5S</v>
          </cell>
          <cell r="C8">
            <v>0.5</v>
          </cell>
          <cell r="D8">
            <v>1.65</v>
          </cell>
          <cell r="E8">
            <v>1</v>
          </cell>
          <cell r="I8">
            <v>7.0000000000000007E-2</v>
          </cell>
          <cell r="J8">
            <v>0</v>
          </cell>
          <cell r="K8">
            <v>7.0000000000000007E-2</v>
          </cell>
          <cell r="P8">
            <v>2</v>
          </cell>
        </row>
        <row r="9">
          <cell r="B9" t="str">
            <v>5S</v>
          </cell>
          <cell r="C9">
            <v>0.5</v>
          </cell>
          <cell r="D9">
            <v>1.65</v>
          </cell>
          <cell r="E9">
            <v>1</v>
          </cell>
          <cell r="I9">
            <v>7.0000000000000007E-2</v>
          </cell>
          <cell r="J9">
            <v>0</v>
          </cell>
          <cell r="K9">
            <v>7.0000000000000007E-2</v>
          </cell>
          <cell r="P9">
            <v>2</v>
          </cell>
        </row>
        <row r="10">
          <cell r="A10" t="str">
            <v>5S</v>
          </cell>
          <cell r="B10" t="str">
            <v>5S</v>
          </cell>
          <cell r="C10">
            <v>0.5</v>
          </cell>
          <cell r="D10">
            <v>1.65</v>
          </cell>
          <cell r="E10">
            <v>1</v>
          </cell>
          <cell r="I10">
            <v>7.0000000000000007E-2</v>
          </cell>
          <cell r="J10">
            <v>0</v>
          </cell>
          <cell r="K10">
            <v>7.0000000000000007E-2</v>
          </cell>
          <cell r="P10">
            <v>2</v>
          </cell>
        </row>
        <row r="11">
          <cell r="B11" t="str">
            <v>5S</v>
          </cell>
          <cell r="C11">
            <v>0.75</v>
          </cell>
          <cell r="D11">
            <v>1.65</v>
          </cell>
          <cell r="E11">
            <v>1</v>
          </cell>
          <cell r="I11">
            <v>7.0000000000000007E-2</v>
          </cell>
          <cell r="J11">
            <v>0</v>
          </cell>
          <cell r="K11">
            <v>7.0000000000000007E-2</v>
          </cell>
          <cell r="P11">
            <v>2</v>
          </cell>
        </row>
        <row r="12">
          <cell r="B12" t="str">
            <v>5S</v>
          </cell>
          <cell r="C12">
            <v>0.75</v>
          </cell>
          <cell r="D12">
            <v>1.65</v>
          </cell>
          <cell r="E12">
            <v>1</v>
          </cell>
          <cell r="I12">
            <v>7.0000000000000007E-2</v>
          </cell>
          <cell r="J12">
            <v>0</v>
          </cell>
          <cell r="K12">
            <v>7.0000000000000007E-2</v>
          </cell>
          <cell r="P12">
            <v>2</v>
          </cell>
        </row>
        <row r="13">
          <cell r="B13" t="str">
            <v>5S</v>
          </cell>
          <cell r="C13">
            <v>0.75</v>
          </cell>
          <cell r="D13">
            <v>1.65</v>
          </cell>
          <cell r="E13">
            <v>1</v>
          </cell>
          <cell r="I13">
            <v>7.0000000000000007E-2</v>
          </cell>
          <cell r="J13">
            <v>0</v>
          </cell>
          <cell r="K13">
            <v>7.0000000000000007E-2</v>
          </cell>
          <cell r="P13">
            <v>2</v>
          </cell>
        </row>
        <row r="14">
          <cell r="B14" t="str">
            <v>5S</v>
          </cell>
          <cell r="C14">
            <v>1</v>
          </cell>
          <cell r="D14">
            <v>1.65</v>
          </cell>
          <cell r="E14">
            <v>1</v>
          </cell>
          <cell r="I14">
            <v>0.12</v>
          </cell>
          <cell r="J14">
            <v>0</v>
          </cell>
          <cell r="K14">
            <v>0.12</v>
          </cell>
          <cell r="P14">
            <v>2</v>
          </cell>
        </row>
        <row r="15">
          <cell r="B15" t="str">
            <v>5S</v>
          </cell>
          <cell r="C15">
            <v>1</v>
          </cell>
          <cell r="D15">
            <v>1.65</v>
          </cell>
          <cell r="E15">
            <v>1</v>
          </cell>
          <cell r="I15">
            <v>0.12</v>
          </cell>
          <cell r="J15">
            <v>0</v>
          </cell>
          <cell r="K15">
            <v>0.12</v>
          </cell>
          <cell r="P15">
            <v>2</v>
          </cell>
        </row>
        <row r="16">
          <cell r="B16" t="str">
            <v>5S</v>
          </cell>
          <cell r="C16">
            <v>1</v>
          </cell>
          <cell r="D16">
            <v>1.65</v>
          </cell>
          <cell r="E16">
            <v>1</v>
          </cell>
          <cell r="I16">
            <v>0.12</v>
          </cell>
          <cell r="J16">
            <v>0</v>
          </cell>
          <cell r="K16">
            <v>0.12</v>
          </cell>
          <cell r="P16">
            <v>2</v>
          </cell>
        </row>
        <row r="17">
          <cell r="B17" t="str">
            <v>5S</v>
          </cell>
          <cell r="C17">
            <v>1.25</v>
          </cell>
          <cell r="D17">
            <v>1.65</v>
          </cell>
          <cell r="E17">
            <v>1</v>
          </cell>
          <cell r="I17">
            <v>0.15</v>
          </cell>
          <cell r="K17">
            <v>0.15</v>
          </cell>
          <cell r="P17">
            <v>2</v>
          </cell>
        </row>
        <row r="18">
          <cell r="B18" t="str">
            <v>5S</v>
          </cell>
          <cell r="C18">
            <v>1.25</v>
          </cell>
          <cell r="D18">
            <v>1.65</v>
          </cell>
          <cell r="E18">
            <v>1</v>
          </cell>
          <cell r="I18">
            <v>0.15</v>
          </cell>
          <cell r="K18">
            <v>0.15</v>
          </cell>
          <cell r="P18">
            <v>2</v>
          </cell>
        </row>
        <row r="19">
          <cell r="B19" t="str">
            <v>5S</v>
          </cell>
          <cell r="C19">
            <v>1.25</v>
          </cell>
          <cell r="D19">
            <v>1.65</v>
          </cell>
          <cell r="E19">
            <v>1</v>
          </cell>
          <cell r="I19">
            <v>0.15</v>
          </cell>
          <cell r="K19">
            <v>0.15</v>
          </cell>
          <cell r="P19">
            <v>2</v>
          </cell>
        </row>
        <row r="20">
          <cell r="B20" t="str">
            <v>5S</v>
          </cell>
          <cell r="C20">
            <v>1.5</v>
          </cell>
          <cell r="D20">
            <v>1.65</v>
          </cell>
          <cell r="E20">
            <v>1</v>
          </cell>
          <cell r="I20">
            <v>0.15</v>
          </cell>
          <cell r="J20">
            <v>0</v>
          </cell>
          <cell r="K20">
            <v>0.15</v>
          </cell>
          <cell r="P20">
            <v>2</v>
          </cell>
        </row>
        <row r="21">
          <cell r="B21" t="str">
            <v>5S</v>
          </cell>
          <cell r="C21">
            <v>1.5</v>
          </cell>
          <cell r="D21">
            <v>1.65</v>
          </cell>
          <cell r="E21">
            <v>1</v>
          </cell>
          <cell r="I21">
            <v>0.15</v>
          </cell>
          <cell r="J21">
            <v>0</v>
          </cell>
          <cell r="K21">
            <v>0.15</v>
          </cell>
          <cell r="P21">
            <v>2</v>
          </cell>
        </row>
        <row r="22">
          <cell r="B22" t="str">
            <v>5S</v>
          </cell>
          <cell r="C22">
            <v>1.5</v>
          </cell>
          <cell r="D22">
            <v>1.65</v>
          </cell>
          <cell r="E22">
            <v>1</v>
          </cell>
          <cell r="I22">
            <v>0.15</v>
          </cell>
          <cell r="J22">
            <v>0</v>
          </cell>
          <cell r="K22">
            <v>0.15</v>
          </cell>
          <cell r="P22">
            <v>2</v>
          </cell>
        </row>
        <row r="23">
          <cell r="B23" t="str">
            <v>5S</v>
          </cell>
          <cell r="C23">
            <v>2</v>
          </cell>
          <cell r="D23">
            <v>1.65</v>
          </cell>
          <cell r="E23">
            <v>1</v>
          </cell>
          <cell r="I23">
            <v>0.15</v>
          </cell>
          <cell r="J23">
            <v>0</v>
          </cell>
          <cell r="K23">
            <v>0.15</v>
          </cell>
          <cell r="P23">
            <v>2</v>
          </cell>
        </row>
        <row r="24">
          <cell r="B24" t="str">
            <v>5S</v>
          </cell>
          <cell r="C24">
            <v>2</v>
          </cell>
          <cell r="D24">
            <v>1.65</v>
          </cell>
          <cell r="E24">
            <v>1</v>
          </cell>
          <cell r="I24">
            <v>0.15</v>
          </cell>
          <cell r="J24">
            <v>0</v>
          </cell>
          <cell r="K24">
            <v>0.15</v>
          </cell>
          <cell r="P24">
            <v>2</v>
          </cell>
        </row>
        <row r="25">
          <cell r="B25" t="str">
            <v>5S</v>
          </cell>
          <cell r="C25">
            <v>2</v>
          </cell>
          <cell r="D25">
            <v>1.65</v>
          </cell>
          <cell r="E25">
            <v>1</v>
          </cell>
          <cell r="I25">
            <v>0.15</v>
          </cell>
          <cell r="J25">
            <v>0</v>
          </cell>
          <cell r="K25">
            <v>0.15</v>
          </cell>
          <cell r="P25">
            <v>2</v>
          </cell>
        </row>
        <row r="26">
          <cell r="B26" t="str">
            <v>5S</v>
          </cell>
          <cell r="C26">
            <v>2.5</v>
          </cell>
          <cell r="D26">
            <v>2.11</v>
          </cell>
          <cell r="E26">
            <v>1</v>
          </cell>
          <cell r="I26">
            <v>0.15</v>
          </cell>
          <cell r="J26">
            <v>0</v>
          </cell>
          <cell r="K26">
            <v>0.15</v>
          </cell>
          <cell r="P26">
            <v>2</v>
          </cell>
        </row>
        <row r="27">
          <cell r="B27" t="str">
            <v>5S</v>
          </cell>
          <cell r="C27">
            <v>3</v>
          </cell>
          <cell r="D27">
            <v>2.11</v>
          </cell>
          <cell r="E27">
            <v>1</v>
          </cell>
          <cell r="I27">
            <v>0.3</v>
          </cell>
          <cell r="J27">
            <v>0</v>
          </cell>
          <cell r="K27">
            <v>0.3</v>
          </cell>
          <cell r="P27">
            <v>2</v>
          </cell>
        </row>
        <row r="28">
          <cell r="B28" t="str">
            <v>5S</v>
          </cell>
          <cell r="C28">
            <v>3.5</v>
          </cell>
          <cell r="D28">
            <v>2.11</v>
          </cell>
          <cell r="E28">
            <v>1</v>
          </cell>
          <cell r="I28">
            <v>0.3</v>
          </cell>
          <cell r="K28">
            <v>0.3</v>
          </cell>
          <cell r="P28">
            <v>3</v>
          </cell>
        </row>
        <row r="29">
          <cell r="B29" t="str">
            <v>5S</v>
          </cell>
          <cell r="C29">
            <v>4</v>
          </cell>
          <cell r="D29">
            <v>2.11</v>
          </cell>
          <cell r="E29">
            <v>1</v>
          </cell>
          <cell r="I29">
            <v>0.3</v>
          </cell>
          <cell r="J29">
            <v>0</v>
          </cell>
          <cell r="K29">
            <v>0.3</v>
          </cell>
          <cell r="P29">
            <v>3</v>
          </cell>
        </row>
        <row r="30">
          <cell r="B30" t="str">
            <v>5S</v>
          </cell>
          <cell r="C30">
            <v>5</v>
          </cell>
          <cell r="D30">
            <v>2.77</v>
          </cell>
          <cell r="E30">
            <v>1</v>
          </cell>
          <cell r="I30">
            <v>0.3</v>
          </cell>
          <cell r="K30">
            <v>0.3</v>
          </cell>
          <cell r="P30">
            <v>4</v>
          </cell>
        </row>
        <row r="31">
          <cell r="A31" t="str">
            <v>5S</v>
          </cell>
          <cell r="B31" t="str">
            <v>5S</v>
          </cell>
          <cell r="C31">
            <v>6</v>
          </cell>
          <cell r="D31">
            <v>2.77</v>
          </cell>
          <cell r="E31">
            <v>1</v>
          </cell>
          <cell r="I31">
            <v>0.45</v>
          </cell>
          <cell r="J31">
            <v>0</v>
          </cell>
          <cell r="K31">
            <v>0.45</v>
          </cell>
          <cell r="P31">
            <v>4</v>
          </cell>
        </row>
        <row r="32">
          <cell r="B32" t="str">
            <v>5S</v>
          </cell>
          <cell r="C32">
            <v>8</v>
          </cell>
          <cell r="D32">
            <v>2.77</v>
          </cell>
          <cell r="E32">
            <v>1</v>
          </cell>
          <cell r="I32">
            <v>0.45</v>
          </cell>
          <cell r="J32">
            <v>0</v>
          </cell>
          <cell r="K32">
            <v>0.45</v>
          </cell>
          <cell r="P32">
            <v>4</v>
          </cell>
        </row>
        <row r="33">
          <cell r="B33" t="str">
            <v>5S</v>
          </cell>
          <cell r="C33">
            <v>10</v>
          </cell>
          <cell r="D33">
            <v>3.4</v>
          </cell>
          <cell r="E33">
            <v>1</v>
          </cell>
          <cell r="I33">
            <v>0.9</v>
          </cell>
          <cell r="J33">
            <v>0</v>
          </cell>
          <cell r="K33">
            <v>0.9</v>
          </cell>
          <cell r="P33">
            <v>4</v>
          </cell>
        </row>
        <row r="34">
          <cell r="B34" t="str">
            <v>5S</v>
          </cell>
          <cell r="C34">
            <v>12</v>
          </cell>
          <cell r="D34">
            <v>3.96</v>
          </cell>
          <cell r="E34">
            <v>1</v>
          </cell>
          <cell r="I34">
            <v>1.2</v>
          </cell>
          <cell r="J34">
            <v>0</v>
          </cell>
          <cell r="K34">
            <v>1.2</v>
          </cell>
          <cell r="P34">
            <v>6</v>
          </cell>
        </row>
        <row r="35">
          <cell r="B35" t="str">
            <v>5S</v>
          </cell>
          <cell r="C35">
            <v>14</v>
          </cell>
          <cell r="D35">
            <v>3.96</v>
          </cell>
          <cell r="E35">
            <v>1</v>
          </cell>
          <cell r="I35">
            <v>1.34</v>
          </cell>
          <cell r="J35">
            <v>0</v>
          </cell>
          <cell r="K35">
            <v>1.34</v>
          </cell>
          <cell r="P35">
            <v>6</v>
          </cell>
        </row>
        <row r="36">
          <cell r="B36" t="str">
            <v>5S</v>
          </cell>
          <cell r="C36">
            <v>16</v>
          </cell>
          <cell r="D36">
            <v>4.1900000000000004</v>
          </cell>
          <cell r="E36">
            <v>1</v>
          </cell>
          <cell r="I36">
            <v>1.65</v>
          </cell>
          <cell r="J36">
            <v>0</v>
          </cell>
          <cell r="K36">
            <v>1.65</v>
          </cell>
          <cell r="P36">
            <v>6</v>
          </cell>
        </row>
        <row r="37">
          <cell r="B37" t="str">
            <v>5S</v>
          </cell>
          <cell r="C37">
            <v>18</v>
          </cell>
          <cell r="D37">
            <v>4.1900000000000004</v>
          </cell>
          <cell r="E37">
            <v>1</v>
          </cell>
          <cell r="I37">
            <v>1.8</v>
          </cell>
          <cell r="J37">
            <v>0</v>
          </cell>
          <cell r="K37">
            <v>1.8</v>
          </cell>
          <cell r="P37">
            <v>6</v>
          </cell>
        </row>
        <row r="38">
          <cell r="B38" t="str">
            <v>5S</v>
          </cell>
          <cell r="C38">
            <v>20</v>
          </cell>
          <cell r="D38">
            <v>4.78</v>
          </cell>
          <cell r="E38">
            <v>1</v>
          </cell>
          <cell r="I38">
            <v>2.54</v>
          </cell>
          <cell r="J38">
            <v>0</v>
          </cell>
          <cell r="K38">
            <v>2.54</v>
          </cell>
          <cell r="P38">
            <v>7</v>
          </cell>
        </row>
        <row r="39">
          <cell r="B39" t="str">
            <v>5S</v>
          </cell>
          <cell r="C39">
            <v>22</v>
          </cell>
          <cell r="D39">
            <v>4.78</v>
          </cell>
          <cell r="E39">
            <v>1</v>
          </cell>
          <cell r="I39">
            <v>2.69</v>
          </cell>
          <cell r="J39">
            <v>0</v>
          </cell>
          <cell r="K39">
            <v>2.69</v>
          </cell>
          <cell r="P39">
            <v>8</v>
          </cell>
        </row>
        <row r="40">
          <cell r="B40" t="str">
            <v>5S</v>
          </cell>
          <cell r="C40">
            <v>24</v>
          </cell>
          <cell r="D40">
            <v>5.54</v>
          </cell>
          <cell r="E40">
            <v>1</v>
          </cell>
          <cell r="I40">
            <v>2.4300000000000002</v>
          </cell>
          <cell r="J40">
            <v>1.47</v>
          </cell>
          <cell r="K40">
            <v>3.9000000000000004</v>
          </cell>
          <cell r="P40">
            <v>8</v>
          </cell>
        </row>
        <row r="41">
          <cell r="B41" t="str">
            <v>5S</v>
          </cell>
          <cell r="C41">
            <v>30</v>
          </cell>
          <cell r="D41">
            <v>6.35</v>
          </cell>
          <cell r="E41">
            <v>1</v>
          </cell>
          <cell r="I41">
            <v>3.04</v>
          </cell>
          <cell r="J41">
            <v>3.11</v>
          </cell>
          <cell r="K41">
            <v>6.15</v>
          </cell>
          <cell r="P41">
            <v>10</v>
          </cell>
        </row>
        <row r="42">
          <cell r="B42">
            <v>10</v>
          </cell>
          <cell r="C42">
            <v>14</v>
          </cell>
          <cell r="D42">
            <v>6.35</v>
          </cell>
          <cell r="E42">
            <v>1</v>
          </cell>
          <cell r="I42">
            <v>1.42</v>
          </cell>
          <cell r="J42">
            <v>1.27</v>
          </cell>
          <cell r="K42">
            <v>2.69</v>
          </cell>
          <cell r="P42">
            <v>6</v>
          </cell>
        </row>
        <row r="43">
          <cell r="B43">
            <v>10</v>
          </cell>
          <cell r="C43">
            <v>16</v>
          </cell>
          <cell r="D43">
            <v>6.35</v>
          </cell>
          <cell r="E43">
            <v>1</v>
          </cell>
          <cell r="I43">
            <v>1.62</v>
          </cell>
          <cell r="J43">
            <v>1.38</v>
          </cell>
          <cell r="K43">
            <v>3</v>
          </cell>
          <cell r="P43">
            <v>6</v>
          </cell>
        </row>
        <row r="44">
          <cell r="B44">
            <v>10</v>
          </cell>
          <cell r="C44">
            <v>18</v>
          </cell>
          <cell r="D44">
            <v>6.35</v>
          </cell>
          <cell r="E44">
            <v>1</v>
          </cell>
          <cell r="I44">
            <v>1.82</v>
          </cell>
          <cell r="J44">
            <v>1.48</v>
          </cell>
          <cell r="K44">
            <v>3.3</v>
          </cell>
          <cell r="P44">
            <v>6</v>
          </cell>
        </row>
        <row r="45">
          <cell r="B45">
            <v>10</v>
          </cell>
          <cell r="C45">
            <v>20</v>
          </cell>
          <cell r="D45">
            <v>6.35</v>
          </cell>
          <cell r="E45">
            <v>1</v>
          </cell>
          <cell r="I45">
            <v>2.0299999999999998</v>
          </cell>
          <cell r="J45">
            <v>1.72</v>
          </cell>
          <cell r="K45">
            <v>3.75</v>
          </cell>
          <cell r="P45">
            <v>7</v>
          </cell>
        </row>
        <row r="46">
          <cell r="B46">
            <v>10</v>
          </cell>
          <cell r="C46">
            <v>22</v>
          </cell>
          <cell r="D46">
            <v>6.35</v>
          </cell>
          <cell r="E46">
            <v>1</v>
          </cell>
          <cell r="I46">
            <v>2.23</v>
          </cell>
          <cell r="J46">
            <v>2.27</v>
          </cell>
          <cell r="K46">
            <v>4.5</v>
          </cell>
          <cell r="P46">
            <v>8</v>
          </cell>
        </row>
        <row r="47">
          <cell r="B47">
            <v>10</v>
          </cell>
          <cell r="C47">
            <v>24</v>
          </cell>
          <cell r="D47">
            <v>6.35</v>
          </cell>
          <cell r="E47">
            <v>1</v>
          </cell>
          <cell r="I47">
            <v>2.4300000000000002</v>
          </cell>
          <cell r="J47">
            <v>2.0699999999999998</v>
          </cell>
          <cell r="K47">
            <v>4.5</v>
          </cell>
          <cell r="P47">
            <v>8</v>
          </cell>
        </row>
        <row r="48">
          <cell r="B48">
            <v>10</v>
          </cell>
          <cell r="C48">
            <v>26</v>
          </cell>
          <cell r="D48">
            <v>7.92</v>
          </cell>
          <cell r="E48">
            <v>1</v>
          </cell>
          <cell r="I48">
            <v>2.64</v>
          </cell>
          <cell r="J48">
            <v>4.8600000000000003</v>
          </cell>
          <cell r="K48">
            <v>7.5</v>
          </cell>
          <cell r="P48">
            <v>9</v>
          </cell>
        </row>
        <row r="49">
          <cell r="B49">
            <v>10</v>
          </cell>
          <cell r="C49">
            <v>28</v>
          </cell>
          <cell r="D49">
            <v>7.92</v>
          </cell>
          <cell r="E49">
            <v>1</v>
          </cell>
          <cell r="I49">
            <v>2.84</v>
          </cell>
          <cell r="J49">
            <v>5.26</v>
          </cell>
          <cell r="K49">
            <v>8.1</v>
          </cell>
          <cell r="P49">
            <v>9</v>
          </cell>
        </row>
        <row r="50">
          <cell r="B50">
            <v>10</v>
          </cell>
          <cell r="C50">
            <v>30</v>
          </cell>
          <cell r="D50">
            <v>7.92</v>
          </cell>
          <cell r="E50">
            <v>1</v>
          </cell>
          <cell r="I50">
            <v>3.04</v>
          </cell>
          <cell r="J50">
            <v>5.66</v>
          </cell>
          <cell r="K50">
            <v>8.6999999999999993</v>
          </cell>
          <cell r="P50">
            <v>10</v>
          </cell>
        </row>
        <row r="51">
          <cell r="B51">
            <v>10</v>
          </cell>
          <cell r="C51">
            <v>32</v>
          </cell>
          <cell r="D51">
            <v>7.92</v>
          </cell>
          <cell r="E51">
            <v>1</v>
          </cell>
          <cell r="I51">
            <v>3.24</v>
          </cell>
          <cell r="J51">
            <v>6.06</v>
          </cell>
          <cell r="K51">
            <v>9.3000000000000007</v>
          </cell>
          <cell r="P51">
            <v>11</v>
          </cell>
        </row>
        <row r="52">
          <cell r="B52">
            <v>10</v>
          </cell>
          <cell r="C52">
            <v>34</v>
          </cell>
          <cell r="D52">
            <v>7.92</v>
          </cell>
          <cell r="E52">
            <v>1</v>
          </cell>
          <cell r="I52">
            <v>3.45</v>
          </cell>
          <cell r="J52">
            <v>6.44</v>
          </cell>
          <cell r="K52">
            <v>9.89</v>
          </cell>
          <cell r="P52">
            <v>12</v>
          </cell>
        </row>
        <row r="53">
          <cell r="B53">
            <v>10</v>
          </cell>
          <cell r="C53">
            <v>36</v>
          </cell>
          <cell r="D53">
            <v>7.92</v>
          </cell>
          <cell r="E53">
            <v>1</v>
          </cell>
          <cell r="I53">
            <v>3.65</v>
          </cell>
          <cell r="J53">
            <v>6.84</v>
          </cell>
          <cell r="K53">
            <v>10.49</v>
          </cell>
          <cell r="P53">
            <v>12</v>
          </cell>
        </row>
        <row r="54">
          <cell r="B54" t="str">
            <v>10S</v>
          </cell>
          <cell r="C54">
            <v>0.125</v>
          </cell>
          <cell r="D54">
            <v>1.24</v>
          </cell>
          <cell r="E54">
            <v>1</v>
          </cell>
          <cell r="I54">
            <v>7.0000000000000007E-2</v>
          </cell>
          <cell r="K54">
            <v>7.0000000000000007E-2</v>
          </cell>
          <cell r="P54">
            <v>2</v>
          </cell>
        </row>
        <row r="55">
          <cell r="B55" t="str">
            <v>10S</v>
          </cell>
          <cell r="C55">
            <v>0.125</v>
          </cell>
          <cell r="D55">
            <v>1.24</v>
          </cell>
          <cell r="E55">
            <v>1</v>
          </cell>
          <cell r="I55">
            <v>7.0000000000000007E-2</v>
          </cell>
          <cell r="K55">
            <v>7.0000000000000007E-2</v>
          </cell>
          <cell r="P55">
            <v>2</v>
          </cell>
          <cell r="Q55" t="str">
            <v xml:space="preserve">S_x0001_N_x0002_1a_x0000__x0017_T«n nÒn b»ng c¸t ®Çm kü_x0002_m3_x0000_%X©y mãng ®¸ </v>
          </cell>
        </row>
        <row r="56">
          <cell r="B56" t="str">
            <v>10S</v>
          </cell>
          <cell r="C56">
            <v>0.125</v>
          </cell>
          <cell r="D56">
            <v>1.24</v>
          </cell>
          <cell r="E56">
            <v>1</v>
          </cell>
          <cell r="I56">
            <v>7.0000000000000007E-2</v>
          </cell>
          <cell r="K56">
            <v>7.0000000000000007E-2</v>
          </cell>
          <cell r="P56">
            <v>2</v>
          </cell>
        </row>
        <row r="57">
          <cell r="B57" t="str">
            <v>10S</v>
          </cell>
          <cell r="C57">
            <v>0.25</v>
          </cell>
          <cell r="D57">
            <v>1.65</v>
          </cell>
          <cell r="E57">
            <v>1</v>
          </cell>
          <cell r="I57">
            <v>7.0000000000000007E-2</v>
          </cell>
          <cell r="K57">
            <v>7.0000000000000007E-2</v>
          </cell>
          <cell r="P57">
            <v>2</v>
          </cell>
        </row>
        <row r="58">
          <cell r="B58" t="str">
            <v>10S</v>
          </cell>
          <cell r="C58">
            <v>0.25</v>
          </cell>
          <cell r="D58">
            <v>1.65</v>
          </cell>
          <cell r="E58">
            <v>1</v>
          </cell>
          <cell r="I58">
            <v>7.0000000000000007E-2</v>
          </cell>
          <cell r="K58">
            <v>7.0000000000000007E-2</v>
          </cell>
          <cell r="P58">
            <v>2</v>
          </cell>
        </row>
        <row r="59">
          <cell r="B59" t="str">
            <v>10S</v>
          </cell>
          <cell r="C59">
            <v>0.25</v>
          </cell>
          <cell r="D59">
            <v>1.65</v>
          </cell>
          <cell r="E59">
            <v>1</v>
          </cell>
          <cell r="I59">
            <v>7.0000000000000007E-2</v>
          </cell>
          <cell r="K59">
            <v>7.0000000000000007E-2</v>
          </cell>
          <cell r="P59">
            <v>2</v>
          </cell>
        </row>
        <row r="60">
          <cell r="B60" t="str">
            <v>10S</v>
          </cell>
          <cell r="C60">
            <v>0.375</v>
          </cell>
          <cell r="D60">
            <v>1.65</v>
          </cell>
          <cell r="E60">
            <v>1</v>
          </cell>
          <cell r="I60">
            <v>7.0000000000000007E-2</v>
          </cell>
          <cell r="J60">
            <v>0</v>
          </cell>
          <cell r="K60">
            <v>7.0000000000000007E-2</v>
          </cell>
          <cell r="P60">
            <v>2</v>
          </cell>
        </row>
        <row r="61">
          <cell r="B61" t="str">
            <v>10S</v>
          </cell>
          <cell r="C61">
            <v>0.375</v>
          </cell>
          <cell r="D61">
            <v>1.65</v>
          </cell>
          <cell r="E61">
            <v>1</v>
          </cell>
          <cell r="I61">
            <v>7.0000000000000007E-2</v>
          </cell>
          <cell r="J61">
            <v>0</v>
          </cell>
          <cell r="K61">
            <v>7.0000000000000007E-2</v>
          </cell>
          <cell r="P61">
            <v>2</v>
          </cell>
        </row>
        <row r="62">
          <cell r="B62" t="str">
            <v>10S</v>
          </cell>
          <cell r="C62">
            <v>0.375</v>
          </cell>
          <cell r="D62">
            <v>1.65</v>
          </cell>
          <cell r="E62">
            <v>1</v>
          </cell>
          <cell r="I62">
            <v>7.0000000000000007E-2</v>
          </cell>
          <cell r="J62">
            <v>0</v>
          </cell>
          <cell r="K62">
            <v>7.0000000000000007E-2</v>
          </cell>
          <cell r="P62">
            <v>2</v>
          </cell>
        </row>
        <row r="63">
          <cell r="B63" t="str">
            <v>10S</v>
          </cell>
          <cell r="C63">
            <v>0.5</v>
          </cell>
          <cell r="D63">
            <v>2.11</v>
          </cell>
          <cell r="E63">
            <v>1</v>
          </cell>
          <cell r="I63">
            <v>7.0000000000000007E-2</v>
          </cell>
          <cell r="J63">
            <v>0</v>
          </cell>
          <cell r="K63">
            <v>7.0000000000000007E-2</v>
          </cell>
          <cell r="P63">
            <v>2</v>
          </cell>
        </row>
        <row r="64">
          <cell r="B64" t="str">
            <v>10S</v>
          </cell>
          <cell r="C64">
            <v>0.5</v>
          </cell>
          <cell r="D64">
            <v>2.11</v>
          </cell>
          <cell r="E64">
            <v>1</v>
          </cell>
          <cell r="I64">
            <v>7.0000000000000007E-2</v>
          </cell>
          <cell r="J64">
            <v>0</v>
          </cell>
          <cell r="K64">
            <v>7.0000000000000007E-2</v>
          </cell>
          <cell r="P64">
            <v>2</v>
          </cell>
        </row>
        <row r="65">
          <cell r="B65" t="str">
            <v>10S</v>
          </cell>
          <cell r="C65">
            <v>0.5</v>
          </cell>
          <cell r="D65">
            <v>2.11</v>
          </cell>
          <cell r="E65">
            <v>1</v>
          </cell>
          <cell r="I65">
            <v>7.0000000000000007E-2</v>
          </cell>
          <cell r="J65">
            <v>0</v>
          </cell>
          <cell r="K65">
            <v>7.0000000000000007E-2</v>
          </cell>
          <cell r="P65">
            <v>2</v>
          </cell>
        </row>
        <row r="66">
          <cell r="B66" t="str">
            <v>10S</v>
          </cell>
          <cell r="C66">
            <v>0.75</v>
          </cell>
          <cell r="D66">
            <v>2.11</v>
          </cell>
          <cell r="E66">
            <v>1</v>
          </cell>
          <cell r="I66">
            <v>7.0000000000000007E-2</v>
          </cell>
          <cell r="J66">
            <v>0</v>
          </cell>
          <cell r="K66">
            <v>7.0000000000000007E-2</v>
          </cell>
          <cell r="P66">
            <v>2</v>
          </cell>
        </row>
        <row r="67">
          <cell r="B67" t="str">
            <v>10S</v>
          </cell>
          <cell r="C67">
            <v>0.75</v>
          </cell>
          <cell r="D67">
            <v>2.11</v>
          </cell>
          <cell r="E67">
            <v>1</v>
          </cell>
          <cell r="I67">
            <v>7.0000000000000007E-2</v>
          </cell>
          <cell r="J67">
            <v>0</v>
          </cell>
          <cell r="K67">
            <v>7.0000000000000007E-2</v>
          </cell>
          <cell r="P67">
            <v>2</v>
          </cell>
        </row>
        <row r="68">
          <cell r="B68" t="str">
            <v>10S</v>
          </cell>
          <cell r="C68">
            <v>0.75</v>
          </cell>
          <cell r="D68">
            <v>2.11</v>
          </cell>
          <cell r="E68">
            <v>1</v>
          </cell>
          <cell r="I68">
            <v>7.0000000000000007E-2</v>
          </cell>
          <cell r="J68">
            <v>0</v>
          </cell>
          <cell r="K68">
            <v>7.0000000000000007E-2</v>
          </cell>
          <cell r="P68">
            <v>2</v>
          </cell>
        </row>
        <row r="69">
          <cell r="B69" t="str">
            <v>10S</v>
          </cell>
          <cell r="C69">
            <v>1</v>
          </cell>
          <cell r="D69">
            <v>2.77</v>
          </cell>
          <cell r="E69">
            <v>1</v>
          </cell>
          <cell r="I69">
            <v>0.12</v>
          </cell>
          <cell r="J69">
            <v>0</v>
          </cell>
          <cell r="K69">
            <v>0.12</v>
          </cell>
          <cell r="P69">
            <v>2</v>
          </cell>
        </row>
        <row r="70">
          <cell r="B70" t="str">
            <v>10S</v>
          </cell>
          <cell r="C70">
            <v>1</v>
          </cell>
          <cell r="D70">
            <v>2.77</v>
          </cell>
          <cell r="E70">
            <v>1</v>
          </cell>
          <cell r="I70">
            <v>0.12</v>
          </cell>
          <cell r="J70">
            <v>0</v>
          </cell>
          <cell r="K70">
            <v>0.12</v>
          </cell>
          <cell r="P70">
            <v>2</v>
          </cell>
        </row>
        <row r="71">
          <cell r="B71" t="str">
            <v>10S</v>
          </cell>
          <cell r="C71">
            <v>1</v>
          </cell>
          <cell r="D71">
            <v>2.77</v>
          </cell>
          <cell r="E71">
            <v>1</v>
          </cell>
          <cell r="I71">
            <v>0.12</v>
          </cell>
          <cell r="J71">
            <v>0</v>
          </cell>
          <cell r="K71">
            <v>0.12</v>
          </cell>
          <cell r="P71">
            <v>2</v>
          </cell>
        </row>
        <row r="72">
          <cell r="B72" t="str">
            <v>10S</v>
          </cell>
          <cell r="C72">
            <v>1.25</v>
          </cell>
          <cell r="D72">
            <v>2.77</v>
          </cell>
          <cell r="E72">
            <v>1</v>
          </cell>
          <cell r="I72">
            <v>0.15</v>
          </cell>
          <cell r="K72">
            <v>0.15</v>
          </cell>
          <cell r="P72">
            <v>2</v>
          </cell>
        </row>
        <row r="73">
          <cell r="B73" t="str">
            <v>10S</v>
          </cell>
          <cell r="C73">
            <v>1.25</v>
          </cell>
          <cell r="D73">
            <v>2.77</v>
          </cell>
          <cell r="E73">
            <v>1</v>
          </cell>
          <cell r="I73">
            <v>0.15</v>
          </cell>
          <cell r="K73">
            <v>0.15</v>
          </cell>
          <cell r="P73">
            <v>2</v>
          </cell>
        </row>
        <row r="74">
          <cell r="B74" t="str">
            <v>10S</v>
          </cell>
          <cell r="C74">
            <v>1.25</v>
          </cell>
          <cell r="D74">
            <v>2.77</v>
          </cell>
          <cell r="E74">
            <v>1</v>
          </cell>
          <cell r="I74">
            <v>0.15</v>
          </cell>
          <cell r="K74">
            <v>0.15</v>
          </cell>
          <cell r="P74">
            <v>2</v>
          </cell>
        </row>
        <row r="75">
          <cell r="B75" t="str">
            <v>10S</v>
          </cell>
          <cell r="C75">
            <v>1.5</v>
          </cell>
          <cell r="D75">
            <v>2.77</v>
          </cell>
          <cell r="E75">
            <v>1</v>
          </cell>
          <cell r="I75">
            <v>0.15</v>
          </cell>
          <cell r="J75">
            <v>0</v>
          </cell>
          <cell r="K75">
            <v>0.15</v>
          </cell>
          <cell r="P75">
            <v>2</v>
          </cell>
        </row>
        <row r="76">
          <cell r="B76" t="str">
            <v>10S</v>
          </cell>
          <cell r="C76">
            <v>1.5</v>
          </cell>
          <cell r="D76">
            <v>2.77</v>
          </cell>
          <cell r="E76">
            <v>1</v>
          </cell>
          <cell r="I76">
            <v>0.15</v>
          </cell>
          <cell r="J76">
            <v>0</v>
          </cell>
          <cell r="K76">
            <v>0.15</v>
          </cell>
          <cell r="P76">
            <v>2</v>
          </cell>
        </row>
        <row r="77">
          <cell r="B77" t="str">
            <v>10S</v>
          </cell>
          <cell r="C77">
            <v>1.5</v>
          </cell>
          <cell r="D77">
            <v>2.77</v>
          </cell>
          <cell r="E77">
            <v>1</v>
          </cell>
          <cell r="I77">
            <v>0.15</v>
          </cell>
          <cell r="J77">
            <v>0</v>
          </cell>
          <cell r="K77">
            <v>0.15</v>
          </cell>
          <cell r="P77">
            <v>2</v>
          </cell>
        </row>
        <row r="78">
          <cell r="B78" t="str">
            <v>10S</v>
          </cell>
          <cell r="C78">
            <v>2</v>
          </cell>
          <cell r="D78">
            <v>2.77</v>
          </cell>
          <cell r="E78">
            <v>1</v>
          </cell>
          <cell r="I78">
            <v>0.15</v>
          </cell>
          <cell r="J78">
            <v>0</v>
          </cell>
          <cell r="K78">
            <v>0.15</v>
          </cell>
          <cell r="P78">
            <v>2</v>
          </cell>
        </row>
        <row r="79">
          <cell r="B79" t="str">
            <v>10S</v>
          </cell>
          <cell r="C79">
            <v>2</v>
          </cell>
          <cell r="D79">
            <v>2.77</v>
          </cell>
          <cell r="E79">
            <v>1</v>
          </cell>
          <cell r="I79">
            <v>0.15</v>
          </cell>
          <cell r="J79">
            <v>0</v>
          </cell>
          <cell r="K79">
            <v>0.15</v>
          </cell>
          <cell r="P79">
            <v>2</v>
          </cell>
        </row>
        <row r="80">
          <cell r="B80" t="str">
            <v>10S</v>
          </cell>
          <cell r="C80">
            <v>2</v>
          </cell>
          <cell r="D80">
            <v>2.77</v>
          </cell>
          <cell r="E80">
            <v>1</v>
          </cell>
          <cell r="I80">
            <v>0.15</v>
          </cell>
          <cell r="J80">
            <v>0</v>
          </cell>
          <cell r="K80">
            <v>0.15</v>
          </cell>
          <cell r="P80">
            <v>2</v>
          </cell>
        </row>
        <row r="81">
          <cell r="B81" t="str">
            <v>10S</v>
          </cell>
          <cell r="C81">
            <v>2.5</v>
          </cell>
          <cell r="D81">
            <v>3.05</v>
          </cell>
          <cell r="E81">
            <v>1</v>
          </cell>
          <cell r="I81">
            <v>0.15</v>
          </cell>
          <cell r="J81">
            <v>0</v>
          </cell>
          <cell r="K81">
            <v>0.15</v>
          </cell>
          <cell r="P81">
            <v>2</v>
          </cell>
        </row>
        <row r="82">
          <cell r="B82" t="str">
            <v>10S</v>
          </cell>
          <cell r="C82">
            <v>3</v>
          </cell>
          <cell r="D82">
            <v>3.05</v>
          </cell>
          <cell r="E82">
            <v>1</v>
          </cell>
          <cell r="I82">
            <v>0.3</v>
          </cell>
          <cell r="J82">
            <v>0</v>
          </cell>
          <cell r="K82">
            <v>0.3</v>
          </cell>
          <cell r="P82">
            <v>2</v>
          </cell>
        </row>
        <row r="83">
          <cell r="B83" t="str">
            <v>10S</v>
          </cell>
          <cell r="C83">
            <v>3.5</v>
          </cell>
          <cell r="D83">
            <v>3.05</v>
          </cell>
          <cell r="E83">
            <v>1</v>
          </cell>
          <cell r="I83">
            <v>0.3</v>
          </cell>
          <cell r="K83">
            <v>0.3</v>
          </cell>
          <cell r="P83">
            <v>3</v>
          </cell>
        </row>
        <row r="84">
          <cell r="B84" t="str">
            <v>10S</v>
          </cell>
          <cell r="C84">
            <v>4</v>
          </cell>
          <cell r="D84">
            <v>3.05</v>
          </cell>
          <cell r="E84">
            <v>1</v>
          </cell>
          <cell r="I84">
            <v>0.45</v>
          </cell>
          <cell r="J84">
            <v>0</v>
          </cell>
          <cell r="K84">
            <v>0.45</v>
          </cell>
          <cell r="P84">
            <v>3</v>
          </cell>
        </row>
        <row r="85">
          <cell r="B85" t="str">
            <v>10S</v>
          </cell>
          <cell r="C85">
            <v>5</v>
          </cell>
          <cell r="D85">
            <v>3.4</v>
          </cell>
          <cell r="E85">
            <v>1</v>
          </cell>
          <cell r="I85">
            <v>0.45</v>
          </cell>
          <cell r="K85">
            <v>0.45</v>
          </cell>
          <cell r="P85">
            <v>4</v>
          </cell>
        </row>
        <row r="86">
          <cell r="B86" t="str">
            <v>10S</v>
          </cell>
          <cell r="C86">
            <v>6</v>
          </cell>
          <cell r="D86">
            <v>3.4</v>
          </cell>
          <cell r="E86">
            <v>1</v>
          </cell>
          <cell r="I86">
            <v>0.6</v>
          </cell>
          <cell r="J86">
            <v>0</v>
          </cell>
          <cell r="K86">
            <v>0.6</v>
          </cell>
          <cell r="P86">
            <v>4</v>
          </cell>
        </row>
        <row r="87">
          <cell r="B87" t="str">
            <v>10S</v>
          </cell>
          <cell r="C87">
            <v>8</v>
          </cell>
          <cell r="D87">
            <v>3.76</v>
          </cell>
          <cell r="E87">
            <v>1</v>
          </cell>
          <cell r="I87">
            <v>0.6</v>
          </cell>
          <cell r="J87">
            <v>0</v>
          </cell>
          <cell r="K87">
            <v>0.6</v>
          </cell>
          <cell r="P87">
            <v>4</v>
          </cell>
        </row>
        <row r="88">
          <cell r="B88" t="str">
            <v>10S</v>
          </cell>
          <cell r="C88">
            <v>10</v>
          </cell>
          <cell r="D88">
            <v>4.1900000000000004</v>
          </cell>
          <cell r="E88">
            <v>1</v>
          </cell>
          <cell r="I88">
            <v>1.2</v>
          </cell>
          <cell r="J88">
            <v>0</v>
          </cell>
          <cell r="K88">
            <v>1.2</v>
          </cell>
          <cell r="P88">
            <v>4</v>
          </cell>
        </row>
        <row r="89">
          <cell r="B89" t="str">
            <v>10S</v>
          </cell>
          <cell r="C89">
            <v>12</v>
          </cell>
          <cell r="D89">
            <v>4.57</v>
          </cell>
          <cell r="E89">
            <v>1</v>
          </cell>
          <cell r="I89">
            <v>1.5</v>
          </cell>
          <cell r="J89">
            <v>0</v>
          </cell>
          <cell r="K89">
            <v>1.5</v>
          </cell>
          <cell r="P89">
            <v>6</v>
          </cell>
        </row>
        <row r="90">
          <cell r="B90" t="str">
            <v>10S</v>
          </cell>
          <cell r="C90">
            <v>14</v>
          </cell>
          <cell r="D90">
            <v>4.78</v>
          </cell>
          <cell r="E90">
            <v>1</v>
          </cell>
          <cell r="F90">
            <v>0</v>
          </cell>
          <cell r="G90">
            <v>0</v>
          </cell>
          <cell r="H90">
            <v>2.2251287283221441E-307</v>
          </cell>
          <cell r="I90">
            <v>1.65</v>
          </cell>
          <cell r="J90">
            <v>0</v>
          </cell>
          <cell r="K90">
            <v>1.65</v>
          </cell>
          <cell r="P90">
            <v>6</v>
          </cell>
        </row>
        <row r="91">
          <cell r="B91" t="str">
            <v>10S</v>
          </cell>
          <cell r="C91">
            <v>16</v>
          </cell>
          <cell r="D91">
            <v>4.78</v>
          </cell>
          <cell r="E91">
            <v>1</v>
          </cell>
          <cell r="I91">
            <v>1.95</v>
          </cell>
          <cell r="J91">
            <v>0</v>
          </cell>
          <cell r="K91">
            <v>1.95</v>
          </cell>
          <cell r="P91">
            <v>6</v>
          </cell>
        </row>
        <row r="92">
          <cell r="B92" t="str">
            <v>10S</v>
          </cell>
          <cell r="C92">
            <v>18</v>
          </cell>
          <cell r="D92">
            <v>4.78</v>
          </cell>
          <cell r="E92">
            <v>1</v>
          </cell>
          <cell r="I92">
            <v>2.25</v>
          </cell>
          <cell r="J92">
            <v>0</v>
          </cell>
          <cell r="K92">
            <v>2.25</v>
          </cell>
          <cell r="P92">
            <v>6</v>
          </cell>
        </row>
        <row r="93">
          <cell r="B93" t="str">
            <v>10S</v>
          </cell>
          <cell r="C93">
            <v>20</v>
          </cell>
          <cell r="D93">
            <v>5.54</v>
          </cell>
          <cell r="E93">
            <v>1</v>
          </cell>
          <cell r="I93">
            <v>2.0299999999999998</v>
          </cell>
          <cell r="J93">
            <v>1.1200000000000001</v>
          </cell>
          <cell r="K93">
            <v>3.15</v>
          </cell>
          <cell r="P93">
            <v>7</v>
          </cell>
        </row>
        <row r="94">
          <cell r="B94" t="str">
            <v>10S</v>
          </cell>
          <cell r="C94">
            <v>22</v>
          </cell>
          <cell r="D94">
            <v>5.54</v>
          </cell>
          <cell r="E94">
            <v>1</v>
          </cell>
          <cell r="I94">
            <v>2.23</v>
          </cell>
          <cell r="J94">
            <v>1.37</v>
          </cell>
          <cell r="K94">
            <v>3.6</v>
          </cell>
          <cell r="P94">
            <v>8</v>
          </cell>
        </row>
        <row r="95">
          <cell r="B95" t="str">
            <v>10S</v>
          </cell>
          <cell r="C95">
            <v>24</v>
          </cell>
          <cell r="D95">
            <v>6.35</v>
          </cell>
          <cell r="E95">
            <v>1</v>
          </cell>
          <cell r="I95">
            <v>2.4300000000000002</v>
          </cell>
          <cell r="J95">
            <v>2.0699999999999998</v>
          </cell>
          <cell r="K95">
            <v>4.5</v>
          </cell>
          <cell r="P95">
            <v>8</v>
          </cell>
        </row>
        <row r="96">
          <cell r="B96" t="str">
            <v>10S</v>
          </cell>
          <cell r="C96">
            <v>30</v>
          </cell>
          <cell r="D96">
            <v>7.92</v>
          </cell>
          <cell r="E96">
            <v>1</v>
          </cell>
          <cell r="I96">
            <v>3.04</v>
          </cell>
          <cell r="J96">
            <v>5.66</v>
          </cell>
          <cell r="K96">
            <v>8.6999999999999993</v>
          </cell>
          <cell r="P96">
            <v>10</v>
          </cell>
        </row>
        <row r="97">
          <cell r="B97">
            <v>20</v>
          </cell>
          <cell r="C97">
            <v>8</v>
          </cell>
          <cell r="D97">
            <v>6.35</v>
          </cell>
          <cell r="E97">
            <v>1</v>
          </cell>
          <cell r="I97">
            <v>0.81</v>
          </cell>
          <cell r="J97">
            <v>0.99</v>
          </cell>
          <cell r="K97">
            <v>1.8</v>
          </cell>
          <cell r="P97">
            <v>4</v>
          </cell>
        </row>
        <row r="98">
          <cell r="B98">
            <v>20</v>
          </cell>
          <cell r="C98">
            <v>10</v>
          </cell>
          <cell r="D98">
            <v>6.35</v>
          </cell>
          <cell r="E98">
            <v>1</v>
          </cell>
          <cell r="I98">
            <v>1.01</v>
          </cell>
          <cell r="J98">
            <v>1.0900000000000001</v>
          </cell>
          <cell r="K98">
            <v>2.1</v>
          </cell>
          <cell r="P98">
            <v>4</v>
          </cell>
        </row>
        <row r="99">
          <cell r="B99">
            <v>20</v>
          </cell>
          <cell r="C99">
            <v>12</v>
          </cell>
          <cell r="D99">
            <v>6.35</v>
          </cell>
          <cell r="E99">
            <v>1</v>
          </cell>
          <cell r="I99">
            <v>1.22</v>
          </cell>
          <cell r="J99">
            <v>1.32</v>
          </cell>
          <cell r="K99">
            <v>2.54</v>
          </cell>
          <cell r="P99">
            <v>6</v>
          </cell>
        </row>
        <row r="100">
          <cell r="B100">
            <v>20</v>
          </cell>
          <cell r="C100">
            <v>14</v>
          </cell>
          <cell r="D100">
            <v>7.92</v>
          </cell>
          <cell r="E100">
            <v>1</v>
          </cell>
          <cell r="I100">
            <v>1.42</v>
          </cell>
          <cell r="J100">
            <v>2.48</v>
          </cell>
          <cell r="K100">
            <v>3.9</v>
          </cell>
          <cell r="P100">
            <v>6</v>
          </cell>
        </row>
        <row r="101">
          <cell r="B101">
            <v>20</v>
          </cell>
          <cell r="C101">
            <v>16</v>
          </cell>
          <cell r="D101">
            <v>7.92</v>
          </cell>
          <cell r="E101">
            <v>1</v>
          </cell>
          <cell r="I101">
            <v>1.62</v>
          </cell>
          <cell r="J101">
            <v>2.73</v>
          </cell>
          <cell r="K101">
            <v>4.3499999999999996</v>
          </cell>
          <cell r="P101">
            <v>6</v>
          </cell>
        </row>
        <row r="102">
          <cell r="B102">
            <v>20</v>
          </cell>
          <cell r="C102">
            <v>18</v>
          </cell>
          <cell r="D102">
            <v>7.92</v>
          </cell>
          <cell r="E102">
            <v>1</v>
          </cell>
          <cell r="I102">
            <v>1.82</v>
          </cell>
          <cell r="J102">
            <v>3.12</v>
          </cell>
          <cell r="K102">
            <v>4.9400000000000004</v>
          </cell>
          <cell r="P102">
            <v>6</v>
          </cell>
        </row>
        <row r="103">
          <cell r="B103">
            <v>20</v>
          </cell>
          <cell r="C103">
            <v>20</v>
          </cell>
          <cell r="D103">
            <v>9.5299999999999994</v>
          </cell>
          <cell r="E103">
            <v>1</v>
          </cell>
          <cell r="I103">
            <v>2.0299999999999998</v>
          </cell>
          <cell r="J103">
            <v>5.47</v>
          </cell>
          <cell r="K103">
            <v>7.5</v>
          </cell>
          <cell r="P103">
            <v>7</v>
          </cell>
        </row>
        <row r="104">
          <cell r="B104">
            <v>20</v>
          </cell>
          <cell r="C104">
            <v>22</v>
          </cell>
          <cell r="D104">
            <v>9.5299999999999994</v>
          </cell>
          <cell r="E104">
            <v>1</v>
          </cell>
          <cell r="I104">
            <v>2.23</v>
          </cell>
          <cell r="J104">
            <v>6.47</v>
          </cell>
          <cell r="K104">
            <v>8.6999999999999993</v>
          </cell>
          <cell r="P104">
            <v>8</v>
          </cell>
        </row>
        <row r="105">
          <cell r="B105">
            <v>20</v>
          </cell>
          <cell r="C105">
            <v>24</v>
          </cell>
          <cell r="D105">
            <v>9.5299999999999994</v>
          </cell>
          <cell r="E105">
            <v>1</v>
          </cell>
          <cell r="I105">
            <v>2.4300000000000002</v>
          </cell>
          <cell r="J105">
            <v>6.57</v>
          </cell>
          <cell r="K105">
            <v>9</v>
          </cell>
          <cell r="P105">
            <v>8</v>
          </cell>
        </row>
        <row r="106">
          <cell r="B106">
            <v>20</v>
          </cell>
          <cell r="C106">
            <v>26</v>
          </cell>
          <cell r="D106">
            <v>12.7</v>
          </cell>
          <cell r="E106">
            <v>1.25</v>
          </cell>
          <cell r="I106">
            <v>2.64</v>
          </cell>
          <cell r="J106">
            <v>13.86</v>
          </cell>
          <cell r="K106">
            <v>16.5</v>
          </cell>
          <cell r="P106">
            <v>9</v>
          </cell>
        </row>
        <row r="107">
          <cell r="B107">
            <v>20</v>
          </cell>
          <cell r="C107">
            <v>28</v>
          </cell>
          <cell r="D107">
            <v>12.7</v>
          </cell>
          <cell r="E107">
            <v>1.25</v>
          </cell>
          <cell r="I107">
            <v>2.84</v>
          </cell>
          <cell r="J107">
            <v>15.16</v>
          </cell>
          <cell r="K107">
            <v>18</v>
          </cell>
          <cell r="P107">
            <v>9</v>
          </cell>
        </row>
        <row r="108">
          <cell r="B108">
            <v>20</v>
          </cell>
          <cell r="C108">
            <v>30</v>
          </cell>
          <cell r="D108">
            <v>12.7</v>
          </cell>
          <cell r="E108">
            <v>1.25</v>
          </cell>
          <cell r="I108">
            <v>3.04</v>
          </cell>
          <cell r="J108">
            <v>16.45</v>
          </cell>
          <cell r="K108">
            <v>19.489999999999998</v>
          </cell>
          <cell r="P108">
            <v>10</v>
          </cell>
        </row>
        <row r="109">
          <cell r="B109">
            <v>20</v>
          </cell>
          <cell r="C109">
            <v>32</v>
          </cell>
          <cell r="D109">
            <v>12.7</v>
          </cell>
          <cell r="E109">
            <v>1.25</v>
          </cell>
          <cell r="I109">
            <v>3.24</v>
          </cell>
          <cell r="J109">
            <v>17.75</v>
          </cell>
          <cell r="K109">
            <v>20.990000000000002</v>
          </cell>
          <cell r="P109">
            <v>11</v>
          </cell>
        </row>
        <row r="110">
          <cell r="B110">
            <v>20</v>
          </cell>
          <cell r="C110">
            <v>34</v>
          </cell>
          <cell r="D110">
            <v>12.7</v>
          </cell>
          <cell r="E110">
            <v>1.25</v>
          </cell>
          <cell r="I110">
            <v>3.45</v>
          </cell>
          <cell r="J110">
            <v>18.54</v>
          </cell>
          <cell r="K110">
            <v>21.99</v>
          </cell>
          <cell r="P110">
            <v>12</v>
          </cell>
        </row>
        <row r="111">
          <cell r="B111">
            <v>20</v>
          </cell>
          <cell r="C111">
            <v>36</v>
          </cell>
          <cell r="D111">
            <v>12.7</v>
          </cell>
          <cell r="E111">
            <v>1.25</v>
          </cell>
          <cell r="I111">
            <v>3.65</v>
          </cell>
          <cell r="J111">
            <v>18.84</v>
          </cell>
          <cell r="K111">
            <v>22.49</v>
          </cell>
          <cell r="P111">
            <v>12</v>
          </cell>
        </row>
        <row r="112">
          <cell r="B112">
            <v>30</v>
          </cell>
          <cell r="C112">
            <v>8</v>
          </cell>
          <cell r="D112">
            <v>7.04</v>
          </cell>
          <cell r="E112">
            <v>1</v>
          </cell>
          <cell r="I112">
            <v>0.81</v>
          </cell>
          <cell r="J112">
            <v>1.1399999999999999</v>
          </cell>
          <cell r="K112">
            <v>1.95</v>
          </cell>
          <cell r="P112">
            <v>4</v>
          </cell>
        </row>
        <row r="113">
          <cell r="B113">
            <v>30</v>
          </cell>
          <cell r="C113">
            <v>10</v>
          </cell>
          <cell r="D113">
            <v>7.8</v>
          </cell>
          <cell r="E113">
            <v>1</v>
          </cell>
          <cell r="I113">
            <v>1.01</v>
          </cell>
          <cell r="J113">
            <v>1.99</v>
          </cell>
          <cell r="K113">
            <v>3</v>
          </cell>
          <cell r="P113">
            <v>4</v>
          </cell>
        </row>
        <row r="114">
          <cell r="B114">
            <v>30</v>
          </cell>
          <cell r="C114">
            <v>12</v>
          </cell>
          <cell r="D114">
            <v>8.3800000000000008</v>
          </cell>
          <cell r="E114">
            <v>1</v>
          </cell>
          <cell r="I114">
            <v>1.22</v>
          </cell>
          <cell r="J114">
            <v>2.68</v>
          </cell>
          <cell r="K114">
            <v>3.9000000000000004</v>
          </cell>
          <cell r="P114">
            <v>6</v>
          </cell>
        </row>
        <row r="115">
          <cell r="B115">
            <v>30</v>
          </cell>
          <cell r="C115">
            <v>14</v>
          </cell>
          <cell r="D115">
            <v>9.5299999999999994</v>
          </cell>
          <cell r="E115">
            <v>1</v>
          </cell>
          <cell r="I115">
            <v>1.42</v>
          </cell>
          <cell r="J115">
            <v>3.97</v>
          </cell>
          <cell r="K115">
            <v>5.3900000000000006</v>
          </cell>
          <cell r="P115">
            <v>6</v>
          </cell>
        </row>
        <row r="116">
          <cell r="B116">
            <v>30</v>
          </cell>
          <cell r="C116">
            <v>16</v>
          </cell>
          <cell r="D116">
            <v>9.5299999999999994</v>
          </cell>
          <cell r="E116">
            <v>1</v>
          </cell>
          <cell r="I116">
            <v>1.62</v>
          </cell>
          <cell r="J116">
            <v>4.68</v>
          </cell>
          <cell r="K116">
            <v>6.3</v>
          </cell>
          <cell r="P116">
            <v>6</v>
          </cell>
        </row>
        <row r="117">
          <cell r="B117">
            <v>30</v>
          </cell>
          <cell r="C117">
            <v>18</v>
          </cell>
          <cell r="D117">
            <v>11.13</v>
          </cell>
          <cell r="E117">
            <v>1.25</v>
          </cell>
          <cell r="I117">
            <v>1.82</v>
          </cell>
          <cell r="J117">
            <v>6.88</v>
          </cell>
          <cell r="K117">
            <v>8.6999999999999993</v>
          </cell>
          <cell r="P117">
            <v>6</v>
          </cell>
        </row>
        <row r="118">
          <cell r="B118">
            <v>30</v>
          </cell>
          <cell r="C118">
            <v>20</v>
          </cell>
          <cell r="D118">
            <v>12.7</v>
          </cell>
          <cell r="E118">
            <v>1.25</v>
          </cell>
          <cell r="I118">
            <v>2.0299999999999998</v>
          </cell>
          <cell r="J118">
            <v>10.42</v>
          </cell>
          <cell r="K118">
            <v>12.45</v>
          </cell>
          <cell r="P118">
            <v>7</v>
          </cell>
        </row>
        <row r="119">
          <cell r="B119">
            <v>30</v>
          </cell>
          <cell r="C119">
            <v>22</v>
          </cell>
          <cell r="D119">
            <v>12.7</v>
          </cell>
          <cell r="E119">
            <v>1.25</v>
          </cell>
          <cell r="I119">
            <v>2.23</v>
          </cell>
          <cell r="J119">
            <v>11.72</v>
          </cell>
          <cell r="K119">
            <v>13.950000000000001</v>
          </cell>
          <cell r="P119">
            <v>8</v>
          </cell>
        </row>
        <row r="120">
          <cell r="B120">
            <v>30</v>
          </cell>
          <cell r="C120">
            <v>24</v>
          </cell>
          <cell r="D120">
            <v>14.27</v>
          </cell>
          <cell r="E120">
            <v>1.25</v>
          </cell>
          <cell r="I120">
            <v>2.4300000000000002</v>
          </cell>
          <cell r="J120">
            <v>15.57</v>
          </cell>
          <cell r="K120">
            <v>18</v>
          </cell>
          <cell r="P120">
            <v>8</v>
          </cell>
        </row>
        <row r="121">
          <cell r="B121">
            <v>30</v>
          </cell>
          <cell r="C121">
            <v>28</v>
          </cell>
          <cell r="D121">
            <v>15.88</v>
          </cell>
          <cell r="E121">
            <v>1.5</v>
          </cell>
          <cell r="I121">
            <v>2.84</v>
          </cell>
          <cell r="J121">
            <v>22.65</v>
          </cell>
          <cell r="K121">
            <v>25.49</v>
          </cell>
          <cell r="P121">
            <v>9</v>
          </cell>
        </row>
        <row r="122">
          <cell r="B122">
            <v>30</v>
          </cell>
          <cell r="C122">
            <v>30</v>
          </cell>
          <cell r="D122">
            <v>15.88</v>
          </cell>
          <cell r="E122">
            <v>1.5</v>
          </cell>
          <cell r="I122">
            <v>3.04</v>
          </cell>
          <cell r="J122">
            <v>23.96</v>
          </cell>
          <cell r="K122">
            <v>27</v>
          </cell>
          <cell r="P122">
            <v>10</v>
          </cell>
        </row>
        <row r="123">
          <cell r="B123">
            <v>30</v>
          </cell>
          <cell r="C123">
            <v>32</v>
          </cell>
          <cell r="D123">
            <v>15.88</v>
          </cell>
          <cell r="E123">
            <v>1.5</v>
          </cell>
          <cell r="I123">
            <v>3.24</v>
          </cell>
          <cell r="J123">
            <v>26.76</v>
          </cell>
          <cell r="K123">
            <v>30</v>
          </cell>
          <cell r="P123">
            <v>11</v>
          </cell>
        </row>
        <row r="124">
          <cell r="B124">
            <v>30</v>
          </cell>
          <cell r="C124">
            <v>34</v>
          </cell>
          <cell r="D124">
            <v>15.88</v>
          </cell>
          <cell r="E124">
            <v>1.5</v>
          </cell>
          <cell r="I124">
            <v>3.45</v>
          </cell>
          <cell r="J124">
            <v>28.05</v>
          </cell>
          <cell r="K124">
            <v>31.5</v>
          </cell>
          <cell r="P124">
            <v>12</v>
          </cell>
        </row>
        <row r="125">
          <cell r="B125">
            <v>30</v>
          </cell>
          <cell r="C125">
            <v>36</v>
          </cell>
          <cell r="D125">
            <v>15.88</v>
          </cell>
          <cell r="E125">
            <v>1.5</v>
          </cell>
          <cell r="I125">
            <v>3.65</v>
          </cell>
          <cell r="J125">
            <v>29.35</v>
          </cell>
          <cell r="K125">
            <v>33</v>
          </cell>
          <cell r="P125">
            <v>12</v>
          </cell>
        </row>
        <row r="126">
          <cell r="B126">
            <v>40</v>
          </cell>
          <cell r="C126">
            <v>0.125</v>
          </cell>
          <cell r="D126">
            <v>1.73</v>
          </cell>
          <cell r="E126">
            <v>1</v>
          </cell>
          <cell r="I126">
            <v>7.0000000000000007E-2</v>
          </cell>
          <cell r="K126">
            <v>7.0000000000000007E-2</v>
          </cell>
          <cell r="P126">
            <v>2</v>
          </cell>
        </row>
        <row r="127">
          <cell r="B127">
            <v>40</v>
          </cell>
          <cell r="C127">
            <v>0.125</v>
          </cell>
          <cell r="D127">
            <v>1.73</v>
          </cell>
          <cell r="E127">
            <v>1</v>
          </cell>
          <cell r="I127">
            <v>7.0000000000000007E-2</v>
          </cell>
          <cell r="K127">
            <v>7.0000000000000007E-2</v>
          </cell>
          <cell r="P127">
            <v>2</v>
          </cell>
        </row>
        <row r="128">
          <cell r="B128">
            <v>40</v>
          </cell>
          <cell r="C128">
            <v>0.125</v>
          </cell>
          <cell r="D128">
            <v>1.73</v>
          </cell>
          <cell r="E128">
            <v>1</v>
          </cell>
          <cell r="I128">
            <v>7.0000000000000007E-2</v>
          </cell>
          <cell r="K128">
            <v>7.0000000000000007E-2</v>
          </cell>
          <cell r="P128">
            <v>2</v>
          </cell>
        </row>
        <row r="129">
          <cell r="B129">
            <v>40</v>
          </cell>
          <cell r="C129">
            <v>0.25</v>
          </cell>
          <cell r="D129">
            <v>2.2400000000000002</v>
          </cell>
          <cell r="E129">
            <v>1</v>
          </cell>
          <cell r="I129">
            <v>7.0000000000000007E-2</v>
          </cell>
          <cell r="K129">
            <v>7.0000000000000007E-2</v>
          </cell>
          <cell r="P129">
            <v>2</v>
          </cell>
        </row>
        <row r="130">
          <cell r="B130">
            <v>40</v>
          </cell>
          <cell r="C130">
            <v>0.25</v>
          </cell>
          <cell r="D130">
            <v>2.2400000000000002</v>
          </cell>
          <cell r="E130">
            <v>1</v>
          </cell>
          <cell r="F130">
            <v>0</v>
          </cell>
          <cell r="G130">
            <v>0</v>
          </cell>
          <cell r="H130">
            <v>0</v>
          </cell>
          <cell r="I130">
            <v>7.0000000000000007E-2</v>
          </cell>
          <cell r="J130">
            <v>0</v>
          </cell>
          <cell r="K130">
            <v>7.0000000000000007E-2</v>
          </cell>
          <cell r="L130">
            <v>0</v>
          </cell>
          <cell r="M130">
            <v>0</v>
          </cell>
          <cell r="N130">
            <v>0</v>
          </cell>
          <cell r="O130">
            <v>0</v>
          </cell>
          <cell r="P130">
            <v>2</v>
          </cell>
          <cell r="Q130">
            <v>0</v>
          </cell>
          <cell r="R130">
            <v>0</v>
          </cell>
        </row>
        <row r="131">
          <cell r="B131">
            <v>40</v>
          </cell>
          <cell r="C131">
            <v>0.25</v>
          </cell>
          <cell r="D131">
            <v>2.2400000000000002</v>
          </cell>
          <cell r="E131">
            <v>1</v>
          </cell>
          <cell r="I131">
            <v>7.0000000000000007E-2</v>
          </cell>
          <cell r="K131">
            <v>7.0000000000000007E-2</v>
          </cell>
          <cell r="P131">
            <v>2</v>
          </cell>
        </row>
        <row r="132">
          <cell r="B132">
            <v>40</v>
          </cell>
          <cell r="C132">
            <v>0.375</v>
          </cell>
          <cell r="D132">
            <v>2.31</v>
          </cell>
          <cell r="E132">
            <v>1</v>
          </cell>
          <cell r="I132">
            <v>7.0000000000000007E-2</v>
          </cell>
          <cell r="J132">
            <v>0</v>
          </cell>
          <cell r="K132">
            <v>7.0000000000000007E-2</v>
          </cell>
          <cell r="P132">
            <v>2</v>
          </cell>
        </row>
        <row r="133">
          <cell r="B133">
            <v>40</v>
          </cell>
          <cell r="C133">
            <v>0.375</v>
          </cell>
          <cell r="D133">
            <v>2.31</v>
          </cell>
          <cell r="E133">
            <v>1</v>
          </cell>
          <cell r="I133">
            <v>7.0000000000000007E-2</v>
          </cell>
          <cell r="J133">
            <v>0</v>
          </cell>
          <cell r="K133">
            <v>7.0000000000000007E-2</v>
          </cell>
          <cell r="P133">
            <v>2</v>
          </cell>
        </row>
        <row r="134">
          <cell r="B134">
            <v>40</v>
          </cell>
          <cell r="C134">
            <v>0.375</v>
          </cell>
          <cell r="D134">
            <v>2.31</v>
          </cell>
          <cell r="E134">
            <v>1</v>
          </cell>
          <cell r="I134">
            <v>7.0000000000000007E-2</v>
          </cell>
          <cell r="J134">
            <v>0</v>
          </cell>
          <cell r="K134">
            <v>7.0000000000000007E-2</v>
          </cell>
          <cell r="P134">
            <v>2</v>
          </cell>
        </row>
        <row r="135">
          <cell r="B135">
            <v>40</v>
          </cell>
          <cell r="C135">
            <v>0.5</v>
          </cell>
          <cell r="D135">
            <v>2.77</v>
          </cell>
          <cell r="E135">
            <v>1</v>
          </cell>
          <cell r="I135">
            <v>7.0000000000000007E-2</v>
          </cell>
          <cell r="J135">
            <v>0</v>
          </cell>
          <cell r="K135">
            <v>7.0000000000000007E-2</v>
          </cell>
          <cell r="P135">
            <v>2</v>
          </cell>
        </row>
        <row r="136">
          <cell r="B136">
            <v>40</v>
          </cell>
          <cell r="C136">
            <v>0.5</v>
          </cell>
          <cell r="D136">
            <v>2.77</v>
          </cell>
          <cell r="E136">
            <v>1</v>
          </cell>
          <cell r="I136">
            <v>7.0000000000000007E-2</v>
          </cell>
          <cell r="J136">
            <v>0</v>
          </cell>
          <cell r="K136">
            <v>7.0000000000000007E-2</v>
          </cell>
          <cell r="P136">
            <v>2</v>
          </cell>
        </row>
        <row r="137">
          <cell r="B137">
            <v>40</v>
          </cell>
          <cell r="C137">
            <v>0.5</v>
          </cell>
          <cell r="D137">
            <v>2.77</v>
          </cell>
          <cell r="E137">
            <v>1</v>
          </cell>
          <cell r="I137">
            <v>7.0000000000000007E-2</v>
          </cell>
          <cell r="J137">
            <v>0</v>
          </cell>
          <cell r="K137">
            <v>7.0000000000000007E-2</v>
          </cell>
          <cell r="P137">
            <v>2</v>
          </cell>
        </row>
        <row r="138">
          <cell r="B138">
            <v>40</v>
          </cell>
          <cell r="C138">
            <v>0.75</v>
          </cell>
          <cell r="D138">
            <v>2.87</v>
          </cell>
          <cell r="E138">
            <v>1</v>
          </cell>
          <cell r="I138">
            <v>7.0000000000000007E-2</v>
          </cell>
          <cell r="J138">
            <v>0</v>
          </cell>
          <cell r="K138">
            <v>7.0000000000000007E-2</v>
          </cell>
          <cell r="P138">
            <v>2</v>
          </cell>
        </row>
        <row r="139">
          <cell r="B139">
            <v>40</v>
          </cell>
          <cell r="C139">
            <v>0.75</v>
          </cell>
          <cell r="D139">
            <v>2.87</v>
          </cell>
          <cell r="E139">
            <v>1</v>
          </cell>
          <cell r="I139">
            <v>7.0000000000000007E-2</v>
          </cell>
          <cell r="J139">
            <v>0</v>
          </cell>
          <cell r="K139">
            <v>7.0000000000000007E-2</v>
          </cell>
          <cell r="P139">
            <v>2</v>
          </cell>
        </row>
        <row r="140">
          <cell r="B140">
            <v>40</v>
          </cell>
          <cell r="C140">
            <v>0.75</v>
          </cell>
          <cell r="D140">
            <v>2.87</v>
          </cell>
          <cell r="E140">
            <v>1</v>
          </cell>
          <cell r="I140">
            <v>7.0000000000000007E-2</v>
          </cell>
          <cell r="J140">
            <v>0</v>
          </cell>
          <cell r="K140">
            <v>7.0000000000000007E-2</v>
          </cell>
          <cell r="P140">
            <v>2</v>
          </cell>
        </row>
        <row r="141">
          <cell r="B141">
            <v>40</v>
          </cell>
          <cell r="C141">
            <v>1</v>
          </cell>
          <cell r="D141">
            <v>3.38</v>
          </cell>
          <cell r="E141">
            <v>1</v>
          </cell>
          <cell r="I141">
            <v>0.12</v>
          </cell>
          <cell r="J141">
            <v>0</v>
          </cell>
          <cell r="K141">
            <v>0.12</v>
          </cell>
          <cell r="P141">
            <v>2</v>
          </cell>
        </row>
        <row r="142">
          <cell r="B142">
            <v>40</v>
          </cell>
          <cell r="C142">
            <v>1</v>
          </cell>
          <cell r="D142">
            <v>3.38</v>
          </cell>
          <cell r="E142">
            <v>1</v>
          </cell>
          <cell r="I142">
            <v>0.12</v>
          </cell>
          <cell r="J142">
            <v>0</v>
          </cell>
          <cell r="K142">
            <v>0.12</v>
          </cell>
          <cell r="P142">
            <v>2</v>
          </cell>
        </row>
        <row r="143">
          <cell r="B143">
            <v>40</v>
          </cell>
          <cell r="C143">
            <v>1</v>
          </cell>
          <cell r="D143">
            <v>3.38</v>
          </cell>
          <cell r="E143">
            <v>1</v>
          </cell>
          <cell r="I143">
            <v>0.12</v>
          </cell>
          <cell r="J143">
            <v>0</v>
          </cell>
          <cell r="K143">
            <v>0.12</v>
          </cell>
          <cell r="P143">
            <v>2</v>
          </cell>
        </row>
        <row r="144">
          <cell r="B144">
            <v>40</v>
          </cell>
          <cell r="C144">
            <v>1.25</v>
          </cell>
          <cell r="D144">
            <v>3.56</v>
          </cell>
          <cell r="E144">
            <v>1</v>
          </cell>
          <cell r="I144">
            <v>0.15</v>
          </cell>
          <cell r="K144">
            <v>0.15</v>
          </cell>
          <cell r="P144">
            <v>2</v>
          </cell>
        </row>
        <row r="145">
          <cell r="B145">
            <v>40</v>
          </cell>
          <cell r="C145">
            <v>1.25</v>
          </cell>
          <cell r="D145">
            <v>3.56</v>
          </cell>
          <cell r="E145">
            <v>1</v>
          </cell>
          <cell r="I145">
            <v>0.15</v>
          </cell>
          <cell r="K145">
            <v>0.15</v>
          </cell>
          <cell r="P145">
            <v>2</v>
          </cell>
        </row>
        <row r="146">
          <cell r="B146">
            <v>40</v>
          </cell>
          <cell r="C146">
            <v>1.25</v>
          </cell>
          <cell r="D146">
            <v>3.56</v>
          </cell>
          <cell r="E146">
            <v>1</v>
          </cell>
          <cell r="I146">
            <v>0.15</v>
          </cell>
          <cell r="J146">
            <v>0</v>
          </cell>
          <cell r="K146">
            <v>0.15</v>
          </cell>
          <cell r="P146">
            <v>2</v>
          </cell>
        </row>
        <row r="147">
          <cell r="B147">
            <v>40</v>
          </cell>
          <cell r="C147">
            <v>1.5</v>
          </cell>
          <cell r="D147">
            <v>3.68</v>
          </cell>
          <cell r="E147">
            <v>1</v>
          </cell>
          <cell r="I147">
            <v>0.15</v>
          </cell>
          <cell r="J147">
            <v>0</v>
          </cell>
          <cell r="K147">
            <v>0.15</v>
          </cell>
          <cell r="P147">
            <v>2</v>
          </cell>
        </row>
        <row r="148">
          <cell r="B148">
            <v>40</v>
          </cell>
          <cell r="C148">
            <v>1.5</v>
          </cell>
          <cell r="D148">
            <v>3.68</v>
          </cell>
          <cell r="E148">
            <v>1</v>
          </cell>
          <cell r="I148">
            <v>0.15</v>
          </cell>
          <cell r="J148">
            <v>0</v>
          </cell>
          <cell r="K148">
            <v>0.15</v>
          </cell>
          <cell r="P148">
            <v>2</v>
          </cell>
        </row>
        <row r="149">
          <cell r="B149">
            <v>40</v>
          </cell>
          <cell r="C149">
            <v>1.5</v>
          </cell>
          <cell r="D149">
            <v>3.68</v>
          </cell>
          <cell r="E149">
            <v>1</v>
          </cell>
          <cell r="I149">
            <v>0.15</v>
          </cell>
          <cell r="J149">
            <v>0</v>
          </cell>
          <cell r="K149">
            <v>0.15</v>
          </cell>
          <cell r="P149">
            <v>2</v>
          </cell>
        </row>
        <row r="150">
          <cell r="B150">
            <v>40</v>
          </cell>
          <cell r="C150">
            <v>2</v>
          </cell>
          <cell r="D150">
            <v>3.91</v>
          </cell>
          <cell r="E150">
            <v>1</v>
          </cell>
          <cell r="I150">
            <v>0.3</v>
          </cell>
          <cell r="J150">
            <v>0</v>
          </cell>
          <cell r="K150">
            <v>0.3</v>
          </cell>
          <cell r="P150">
            <v>2</v>
          </cell>
        </row>
        <row r="151">
          <cell r="B151">
            <v>40</v>
          </cell>
          <cell r="C151">
            <v>2</v>
          </cell>
          <cell r="D151">
            <v>3.91</v>
          </cell>
          <cell r="E151">
            <v>1</v>
          </cell>
          <cell r="I151">
            <v>0.3</v>
          </cell>
          <cell r="J151">
            <v>0</v>
          </cell>
          <cell r="K151">
            <v>0.3</v>
          </cell>
          <cell r="P151">
            <v>2</v>
          </cell>
        </row>
        <row r="152">
          <cell r="B152">
            <v>40</v>
          </cell>
          <cell r="C152">
            <v>2</v>
          </cell>
          <cell r="D152">
            <v>3.91</v>
          </cell>
          <cell r="E152">
            <v>1</v>
          </cell>
          <cell r="I152">
            <v>0.3</v>
          </cell>
          <cell r="J152">
            <v>0</v>
          </cell>
          <cell r="K152">
            <v>0.3</v>
          </cell>
          <cell r="P152">
            <v>2</v>
          </cell>
        </row>
        <row r="153">
          <cell r="B153">
            <v>40</v>
          </cell>
          <cell r="C153">
            <v>2.5</v>
          </cell>
          <cell r="D153">
            <v>5.16</v>
          </cell>
          <cell r="E153">
            <v>1</v>
          </cell>
          <cell r="I153">
            <v>0.25</v>
          </cell>
          <cell r="J153">
            <v>0.2</v>
          </cell>
          <cell r="K153">
            <v>0.45</v>
          </cell>
          <cell r="P153">
            <v>2</v>
          </cell>
        </row>
        <row r="154">
          <cell r="B154">
            <v>40</v>
          </cell>
          <cell r="C154">
            <v>3</v>
          </cell>
          <cell r="D154">
            <v>5.49</v>
          </cell>
          <cell r="E154">
            <v>1</v>
          </cell>
          <cell r="I154">
            <v>0.3</v>
          </cell>
          <cell r="J154">
            <v>0.3</v>
          </cell>
          <cell r="K154">
            <v>0.6</v>
          </cell>
          <cell r="P154">
            <v>2</v>
          </cell>
        </row>
        <row r="155">
          <cell r="B155">
            <v>40</v>
          </cell>
          <cell r="C155">
            <v>3.5</v>
          </cell>
          <cell r="D155">
            <v>5.74</v>
          </cell>
          <cell r="E155">
            <v>1</v>
          </cell>
          <cell r="I155">
            <v>0.35</v>
          </cell>
          <cell r="J155">
            <v>0.4</v>
          </cell>
          <cell r="K155">
            <v>0.75</v>
          </cell>
          <cell r="P155">
            <v>3</v>
          </cell>
        </row>
        <row r="156">
          <cell r="B156">
            <v>40</v>
          </cell>
          <cell r="C156">
            <v>4</v>
          </cell>
          <cell r="D156">
            <v>6.02</v>
          </cell>
          <cell r="E156">
            <v>1</v>
          </cell>
          <cell r="I156">
            <v>0.41</v>
          </cell>
          <cell r="J156">
            <v>0.49</v>
          </cell>
          <cell r="K156">
            <v>0.89999999999999991</v>
          </cell>
          <cell r="P156">
            <v>3</v>
          </cell>
        </row>
        <row r="157">
          <cell r="B157">
            <v>40</v>
          </cell>
          <cell r="C157">
            <v>5</v>
          </cell>
          <cell r="D157">
            <v>6.55</v>
          </cell>
          <cell r="E157">
            <v>1</v>
          </cell>
          <cell r="I157">
            <v>0.51</v>
          </cell>
          <cell r="J157">
            <v>0.54</v>
          </cell>
          <cell r="K157">
            <v>1.05</v>
          </cell>
          <cell r="P157">
            <v>4</v>
          </cell>
        </row>
        <row r="158">
          <cell r="B158">
            <v>40</v>
          </cell>
          <cell r="C158">
            <v>6</v>
          </cell>
          <cell r="D158">
            <v>7.11</v>
          </cell>
          <cell r="E158">
            <v>1</v>
          </cell>
          <cell r="I158">
            <v>0.61</v>
          </cell>
          <cell r="J158">
            <v>1.04</v>
          </cell>
          <cell r="K158">
            <v>1.65</v>
          </cell>
          <cell r="P158">
            <v>4</v>
          </cell>
        </row>
        <row r="159">
          <cell r="B159">
            <v>40</v>
          </cell>
          <cell r="C159">
            <v>8</v>
          </cell>
          <cell r="D159">
            <v>8.18</v>
          </cell>
          <cell r="E159">
            <v>1</v>
          </cell>
          <cell r="I159">
            <v>0.81</v>
          </cell>
          <cell r="J159">
            <v>1.73</v>
          </cell>
          <cell r="K159">
            <v>2.54</v>
          </cell>
          <cell r="P159">
            <v>4</v>
          </cell>
        </row>
        <row r="160">
          <cell r="B160">
            <v>40</v>
          </cell>
          <cell r="C160">
            <v>10</v>
          </cell>
          <cell r="D160">
            <v>9.27</v>
          </cell>
          <cell r="E160">
            <v>1</v>
          </cell>
          <cell r="I160">
            <v>1.01</v>
          </cell>
          <cell r="J160">
            <v>3.04</v>
          </cell>
          <cell r="K160">
            <v>4.05</v>
          </cell>
          <cell r="P160">
            <v>4</v>
          </cell>
        </row>
        <row r="161">
          <cell r="B161">
            <v>40</v>
          </cell>
          <cell r="C161">
            <v>12</v>
          </cell>
          <cell r="D161">
            <v>10.31</v>
          </cell>
          <cell r="E161">
            <v>1.25</v>
          </cell>
          <cell r="I161">
            <v>1.22</v>
          </cell>
          <cell r="J161">
            <v>4.0199999999999996</v>
          </cell>
          <cell r="K161">
            <v>5.2399999999999993</v>
          </cell>
          <cell r="P161">
            <v>6</v>
          </cell>
        </row>
        <row r="162">
          <cell r="B162">
            <v>40</v>
          </cell>
          <cell r="C162">
            <v>14</v>
          </cell>
          <cell r="D162">
            <v>11.13</v>
          </cell>
          <cell r="E162">
            <v>1.25</v>
          </cell>
          <cell r="I162">
            <v>1.42</v>
          </cell>
          <cell r="J162">
            <v>5.33</v>
          </cell>
          <cell r="K162">
            <v>6.75</v>
          </cell>
          <cell r="P162">
            <v>6</v>
          </cell>
        </row>
        <row r="163">
          <cell r="B163">
            <v>40</v>
          </cell>
          <cell r="C163">
            <v>16</v>
          </cell>
          <cell r="D163">
            <v>12.7</v>
          </cell>
          <cell r="E163">
            <v>1.25</v>
          </cell>
          <cell r="I163">
            <v>1.62</v>
          </cell>
          <cell r="J163">
            <v>8.42</v>
          </cell>
          <cell r="K163">
            <v>10.039999999999999</v>
          </cell>
          <cell r="P163">
            <v>6</v>
          </cell>
        </row>
        <row r="164">
          <cell r="B164">
            <v>40</v>
          </cell>
          <cell r="C164">
            <v>18</v>
          </cell>
          <cell r="D164">
            <v>14.27</v>
          </cell>
          <cell r="E164">
            <v>1.25</v>
          </cell>
          <cell r="I164">
            <v>1.82</v>
          </cell>
          <cell r="J164">
            <v>11.53</v>
          </cell>
          <cell r="K164">
            <v>13.35</v>
          </cell>
          <cell r="P164">
            <v>6</v>
          </cell>
        </row>
        <row r="165">
          <cell r="B165">
            <v>40</v>
          </cell>
          <cell r="C165">
            <v>20</v>
          </cell>
          <cell r="D165">
            <v>15.09</v>
          </cell>
          <cell r="E165">
            <v>1.5</v>
          </cell>
          <cell r="I165">
            <v>2.0299999999999998</v>
          </cell>
          <cell r="J165">
            <v>14.47</v>
          </cell>
          <cell r="K165">
            <v>16.5</v>
          </cell>
          <cell r="P165">
            <v>7</v>
          </cell>
        </row>
        <row r="166">
          <cell r="B166">
            <v>40</v>
          </cell>
          <cell r="C166">
            <v>24</v>
          </cell>
          <cell r="D166">
            <v>17.48</v>
          </cell>
          <cell r="E166">
            <v>1.5</v>
          </cell>
          <cell r="I166">
            <v>2.4300000000000002</v>
          </cell>
          <cell r="J166">
            <v>24.57</v>
          </cell>
          <cell r="K166">
            <v>27</v>
          </cell>
          <cell r="P166">
            <v>8</v>
          </cell>
        </row>
        <row r="167">
          <cell r="B167">
            <v>40</v>
          </cell>
          <cell r="C167">
            <v>32</v>
          </cell>
          <cell r="D167">
            <v>17.48</v>
          </cell>
          <cell r="E167">
            <v>1.5</v>
          </cell>
          <cell r="I167">
            <v>3.24</v>
          </cell>
          <cell r="J167">
            <v>31.26</v>
          </cell>
          <cell r="K167">
            <v>34.5</v>
          </cell>
          <cell r="P167">
            <v>11</v>
          </cell>
        </row>
        <row r="168">
          <cell r="B168">
            <v>40</v>
          </cell>
          <cell r="C168">
            <v>34</v>
          </cell>
          <cell r="D168">
            <v>17.48</v>
          </cell>
          <cell r="E168">
            <v>1.5</v>
          </cell>
          <cell r="I168">
            <v>3.45</v>
          </cell>
          <cell r="J168">
            <v>34.049999999999997</v>
          </cell>
          <cell r="K168">
            <v>37.5</v>
          </cell>
          <cell r="P168">
            <v>12</v>
          </cell>
        </row>
        <row r="169">
          <cell r="B169">
            <v>40</v>
          </cell>
          <cell r="C169">
            <v>36</v>
          </cell>
          <cell r="D169">
            <v>19.05</v>
          </cell>
          <cell r="E169">
            <v>2</v>
          </cell>
          <cell r="I169">
            <v>3.65</v>
          </cell>
          <cell r="J169">
            <v>41.34</v>
          </cell>
          <cell r="K169">
            <v>44.99</v>
          </cell>
          <cell r="P169">
            <v>12</v>
          </cell>
        </row>
        <row r="170">
          <cell r="B170" t="str">
            <v>40S</v>
          </cell>
          <cell r="C170">
            <v>0.125</v>
          </cell>
          <cell r="D170">
            <v>1.73</v>
          </cell>
          <cell r="E170">
            <v>1</v>
          </cell>
          <cell r="I170">
            <v>7.0000000000000007E-2</v>
          </cell>
          <cell r="K170">
            <v>7.0000000000000007E-2</v>
          </cell>
          <cell r="P170">
            <v>2</v>
          </cell>
        </row>
        <row r="171">
          <cell r="B171" t="str">
            <v>40S</v>
          </cell>
          <cell r="C171">
            <v>0.125</v>
          </cell>
          <cell r="D171">
            <v>1.73</v>
          </cell>
          <cell r="E171">
            <v>1</v>
          </cell>
          <cell r="I171">
            <v>7.0000000000000007E-2</v>
          </cell>
          <cell r="K171">
            <v>7.0000000000000007E-2</v>
          </cell>
          <cell r="P171">
            <v>2</v>
          </cell>
        </row>
        <row r="172">
          <cell r="B172" t="str">
            <v>40S</v>
          </cell>
          <cell r="C172">
            <v>0.125</v>
          </cell>
          <cell r="D172">
            <v>1.73</v>
          </cell>
          <cell r="E172">
            <v>1</v>
          </cell>
          <cell r="I172">
            <v>7.0000000000000007E-2</v>
          </cell>
          <cell r="K172">
            <v>7.0000000000000007E-2</v>
          </cell>
          <cell r="P172">
            <v>2</v>
          </cell>
        </row>
        <row r="173">
          <cell r="B173" t="str">
            <v>40S</v>
          </cell>
          <cell r="C173">
            <v>0.25</v>
          </cell>
          <cell r="D173">
            <v>2.2400000000000002</v>
          </cell>
          <cell r="E173">
            <v>1</v>
          </cell>
          <cell r="I173">
            <v>7.0000000000000007E-2</v>
          </cell>
          <cell r="K173">
            <v>7.0000000000000007E-2</v>
          </cell>
          <cell r="P173">
            <v>2</v>
          </cell>
        </row>
        <row r="174">
          <cell r="B174" t="str">
            <v>40S</v>
          </cell>
          <cell r="C174">
            <v>0.25</v>
          </cell>
          <cell r="D174">
            <v>2.2400000000000002</v>
          </cell>
          <cell r="E174">
            <v>1</v>
          </cell>
          <cell r="I174">
            <v>7.0000000000000007E-2</v>
          </cell>
          <cell r="K174">
            <v>7.0000000000000007E-2</v>
          </cell>
          <cell r="P174">
            <v>2</v>
          </cell>
        </row>
        <row r="175">
          <cell r="B175" t="str">
            <v>40S</v>
          </cell>
          <cell r="C175">
            <v>0.25</v>
          </cell>
          <cell r="D175">
            <v>2.2400000000000002</v>
          </cell>
          <cell r="E175">
            <v>1</v>
          </cell>
          <cell r="F175">
            <v>0</v>
          </cell>
          <cell r="G175">
            <v>0</v>
          </cell>
          <cell r="I175">
            <v>7.0000000000000007E-2</v>
          </cell>
          <cell r="K175">
            <v>7.0000000000000007E-2</v>
          </cell>
          <cell r="P175">
            <v>2</v>
          </cell>
        </row>
        <row r="176">
          <cell r="B176" t="str">
            <v>40S</v>
          </cell>
          <cell r="C176">
            <v>0.375</v>
          </cell>
          <cell r="D176">
            <v>2.31</v>
          </cell>
          <cell r="E176">
            <v>1</v>
          </cell>
          <cell r="I176">
            <v>7.0000000000000007E-2</v>
          </cell>
          <cell r="K176">
            <v>7.0000000000000007E-2</v>
          </cell>
          <cell r="P176">
            <v>2</v>
          </cell>
        </row>
        <row r="177">
          <cell r="B177" t="str">
            <v>40S</v>
          </cell>
          <cell r="C177">
            <v>0.375</v>
          </cell>
          <cell r="D177">
            <v>2.31</v>
          </cell>
          <cell r="E177">
            <v>1</v>
          </cell>
          <cell r="I177">
            <v>7.0000000000000007E-2</v>
          </cell>
          <cell r="K177">
            <v>7.0000000000000007E-2</v>
          </cell>
          <cell r="P177">
            <v>2</v>
          </cell>
        </row>
        <row r="178">
          <cell r="B178" t="str">
            <v>40S</v>
          </cell>
          <cell r="C178">
            <v>0.375</v>
          </cell>
          <cell r="D178">
            <v>2.31</v>
          </cell>
          <cell r="E178">
            <v>1</v>
          </cell>
          <cell r="I178">
            <v>7.0000000000000007E-2</v>
          </cell>
          <cell r="K178">
            <v>7.0000000000000007E-2</v>
          </cell>
          <cell r="P178">
            <v>2</v>
          </cell>
        </row>
        <row r="179">
          <cell r="B179" t="str">
            <v>40S</v>
          </cell>
          <cell r="C179">
            <v>0.5</v>
          </cell>
          <cell r="D179">
            <v>2.77</v>
          </cell>
          <cell r="E179">
            <v>1</v>
          </cell>
          <cell r="I179">
            <v>7.0000000000000007E-2</v>
          </cell>
          <cell r="J179">
            <v>0</v>
          </cell>
          <cell r="K179">
            <v>7.0000000000000007E-2</v>
          </cell>
          <cell r="P179">
            <v>2</v>
          </cell>
        </row>
        <row r="180">
          <cell r="B180" t="str">
            <v>40S</v>
          </cell>
          <cell r="C180">
            <v>0.5</v>
          </cell>
          <cell r="D180">
            <v>2.77</v>
          </cell>
          <cell r="E180">
            <v>1</v>
          </cell>
          <cell r="I180">
            <v>7.0000000000000007E-2</v>
          </cell>
          <cell r="J180">
            <v>0</v>
          </cell>
          <cell r="K180">
            <v>7.0000000000000007E-2</v>
          </cell>
          <cell r="P180">
            <v>2</v>
          </cell>
        </row>
        <row r="181">
          <cell r="B181" t="str">
            <v>40S</v>
          </cell>
          <cell r="C181">
            <v>0.5</v>
          </cell>
          <cell r="D181">
            <v>2.77</v>
          </cell>
          <cell r="E181">
            <v>1</v>
          </cell>
          <cell r="I181">
            <v>7.0000000000000007E-2</v>
          </cell>
          <cell r="J181">
            <v>0</v>
          </cell>
          <cell r="K181">
            <v>7.0000000000000007E-2</v>
          </cell>
          <cell r="P181">
            <v>2</v>
          </cell>
        </row>
        <row r="182">
          <cell r="B182" t="str">
            <v>40S</v>
          </cell>
          <cell r="C182">
            <v>0.75</v>
          </cell>
          <cell r="D182">
            <v>2.87</v>
          </cell>
          <cell r="E182">
            <v>1</v>
          </cell>
          <cell r="I182">
            <v>7.0000000000000007E-2</v>
          </cell>
          <cell r="J182">
            <v>0</v>
          </cell>
          <cell r="K182">
            <v>7.0000000000000007E-2</v>
          </cell>
          <cell r="P182">
            <v>2</v>
          </cell>
        </row>
        <row r="183">
          <cell r="B183" t="str">
            <v>40S</v>
          </cell>
          <cell r="C183">
            <v>0.75</v>
          </cell>
          <cell r="D183">
            <v>2.87</v>
          </cell>
          <cell r="E183">
            <v>1</v>
          </cell>
          <cell r="I183">
            <v>7.0000000000000007E-2</v>
          </cell>
          <cell r="J183">
            <v>0</v>
          </cell>
          <cell r="K183">
            <v>7.0000000000000007E-2</v>
          </cell>
          <cell r="P183">
            <v>2</v>
          </cell>
        </row>
        <row r="184">
          <cell r="B184" t="str">
            <v>40S</v>
          </cell>
          <cell r="C184">
            <v>0.75</v>
          </cell>
          <cell r="D184">
            <v>2.87</v>
          </cell>
          <cell r="E184">
            <v>1</v>
          </cell>
          <cell r="I184">
            <v>7.0000000000000007E-2</v>
          </cell>
          <cell r="J184">
            <v>0</v>
          </cell>
          <cell r="K184">
            <v>7.0000000000000007E-2</v>
          </cell>
          <cell r="P184">
            <v>2</v>
          </cell>
        </row>
        <row r="185">
          <cell r="B185" t="str">
            <v>40S</v>
          </cell>
          <cell r="C185">
            <v>1</v>
          </cell>
          <cell r="D185">
            <v>3.38</v>
          </cell>
          <cell r="E185">
            <v>1</v>
          </cell>
          <cell r="I185">
            <v>0.12</v>
          </cell>
          <cell r="J185">
            <v>0</v>
          </cell>
          <cell r="K185">
            <v>0.12</v>
          </cell>
          <cell r="P185">
            <v>2</v>
          </cell>
        </row>
        <row r="186">
          <cell r="B186" t="str">
            <v>40S</v>
          </cell>
          <cell r="C186">
            <v>1</v>
          </cell>
          <cell r="D186">
            <v>3.38</v>
          </cell>
          <cell r="E186">
            <v>1</v>
          </cell>
          <cell r="I186">
            <v>0.12</v>
          </cell>
          <cell r="J186">
            <v>0</v>
          </cell>
          <cell r="K186">
            <v>0.12</v>
          </cell>
          <cell r="P186">
            <v>2</v>
          </cell>
        </row>
        <row r="187">
          <cell r="B187" t="str">
            <v>40S</v>
          </cell>
          <cell r="C187">
            <v>1</v>
          </cell>
          <cell r="D187">
            <v>3.38</v>
          </cell>
          <cell r="E187">
            <v>1</v>
          </cell>
          <cell r="I187">
            <v>0.12</v>
          </cell>
          <cell r="J187">
            <v>0</v>
          </cell>
          <cell r="K187">
            <v>0.12</v>
          </cell>
          <cell r="P187">
            <v>2</v>
          </cell>
        </row>
        <row r="188">
          <cell r="B188" t="str">
            <v>40S</v>
          </cell>
          <cell r="C188">
            <v>1.25</v>
          </cell>
          <cell r="D188">
            <v>3.56</v>
          </cell>
          <cell r="E188">
            <v>1</v>
          </cell>
          <cell r="I188">
            <v>0.15</v>
          </cell>
          <cell r="K188">
            <v>0.15</v>
          </cell>
          <cell r="P188">
            <v>2</v>
          </cell>
        </row>
        <row r="189">
          <cell r="B189" t="str">
            <v>40S</v>
          </cell>
          <cell r="C189">
            <v>1.25</v>
          </cell>
          <cell r="D189">
            <v>3.56</v>
          </cell>
          <cell r="E189">
            <v>1</v>
          </cell>
          <cell r="I189">
            <v>0.15</v>
          </cell>
          <cell r="K189">
            <v>0.15</v>
          </cell>
          <cell r="P189">
            <v>2</v>
          </cell>
        </row>
        <row r="190">
          <cell r="B190" t="str">
            <v>40S</v>
          </cell>
          <cell r="C190">
            <v>1.25</v>
          </cell>
          <cell r="D190">
            <v>3.56</v>
          </cell>
          <cell r="E190">
            <v>1</v>
          </cell>
          <cell r="I190">
            <v>0.15</v>
          </cell>
          <cell r="J190">
            <v>8.42</v>
          </cell>
          <cell r="K190">
            <v>0.15</v>
          </cell>
          <cell r="P190">
            <v>2</v>
          </cell>
        </row>
        <row r="191">
          <cell r="B191" t="str">
            <v>40S</v>
          </cell>
          <cell r="C191">
            <v>1.5</v>
          </cell>
          <cell r="D191">
            <v>3.68</v>
          </cell>
          <cell r="E191">
            <v>1</v>
          </cell>
          <cell r="I191">
            <v>0.15</v>
          </cell>
          <cell r="J191">
            <v>0</v>
          </cell>
          <cell r="K191">
            <v>0.15</v>
          </cell>
          <cell r="P191">
            <v>2</v>
          </cell>
        </row>
        <row r="192">
          <cell r="B192" t="str">
            <v>40S</v>
          </cell>
          <cell r="C192">
            <v>1.5</v>
          </cell>
          <cell r="D192">
            <v>3.68</v>
          </cell>
          <cell r="E192">
            <v>1</v>
          </cell>
          <cell r="I192">
            <v>0.15</v>
          </cell>
          <cell r="J192">
            <v>0</v>
          </cell>
          <cell r="K192">
            <v>0.15</v>
          </cell>
          <cell r="P192">
            <v>2</v>
          </cell>
        </row>
        <row r="193">
          <cell r="B193" t="str">
            <v>40S</v>
          </cell>
          <cell r="C193">
            <v>1.5</v>
          </cell>
          <cell r="D193">
            <v>3.68</v>
          </cell>
          <cell r="E193">
            <v>1</v>
          </cell>
          <cell r="I193">
            <v>0.15</v>
          </cell>
          <cell r="J193">
            <v>0</v>
          </cell>
          <cell r="K193">
            <v>0.15</v>
          </cell>
          <cell r="P193">
            <v>2</v>
          </cell>
        </row>
        <row r="194">
          <cell r="B194" t="str">
            <v>40S</v>
          </cell>
          <cell r="C194">
            <v>2</v>
          </cell>
          <cell r="D194">
            <v>3.91</v>
          </cell>
          <cell r="E194">
            <v>1</v>
          </cell>
          <cell r="I194">
            <v>0.3</v>
          </cell>
          <cell r="J194">
            <v>0</v>
          </cell>
          <cell r="K194">
            <v>0.3</v>
          </cell>
          <cell r="P194">
            <v>2</v>
          </cell>
        </row>
        <row r="195">
          <cell r="B195" t="str">
            <v>40S</v>
          </cell>
          <cell r="C195">
            <v>2</v>
          </cell>
          <cell r="D195">
            <v>3.91</v>
          </cell>
          <cell r="E195">
            <v>1</v>
          </cell>
          <cell r="I195">
            <v>0.3</v>
          </cell>
          <cell r="J195">
            <v>0</v>
          </cell>
          <cell r="K195">
            <v>0.3</v>
          </cell>
          <cell r="P195">
            <v>2</v>
          </cell>
        </row>
        <row r="196">
          <cell r="B196" t="str">
            <v>40S</v>
          </cell>
          <cell r="C196">
            <v>2</v>
          </cell>
          <cell r="D196">
            <v>3.91</v>
          </cell>
          <cell r="E196">
            <v>1</v>
          </cell>
          <cell r="I196">
            <v>0.3</v>
          </cell>
          <cell r="J196">
            <v>0</v>
          </cell>
          <cell r="K196">
            <v>0.3</v>
          </cell>
          <cell r="P196">
            <v>2</v>
          </cell>
        </row>
        <row r="197">
          <cell r="B197" t="str">
            <v>40S</v>
          </cell>
          <cell r="C197">
            <v>2.5</v>
          </cell>
          <cell r="D197">
            <v>5.16</v>
          </cell>
          <cell r="E197">
            <v>1</v>
          </cell>
          <cell r="I197">
            <v>0.25</v>
          </cell>
          <cell r="J197">
            <v>0.2</v>
          </cell>
          <cell r="K197">
            <v>0.45</v>
          </cell>
          <cell r="P197">
            <v>2</v>
          </cell>
        </row>
        <row r="198">
          <cell r="B198" t="str">
            <v>40S</v>
          </cell>
          <cell r="C198">
            <v>3</v>
          </cell>
          <cell r="D198">
            <v>5.49</v>
          </cell>
          <cell r="E198">
            <v>1</v>
          </cell>
          <cell r="I198">
            <v>0.3</v>
          </cell>
          <cell r="J198">
            <v>0.3</v>
          </cell>
          <cell r="K198">
            <v>0.6</v>
          </cell>
          <cell r="P198">
            <v>2</v>
          </cell>
        </row>
        <row r="199">
          <cell r="B199" t="str">
            <v>40S</v>
          </cell>
          <cell r="C199">
            <v>3.5</v>
          </cell>
          <cell r="D199">
            <v>5.74</v>
          </cell>
          <cell r="E199">
            <v>1</v>
          </cell>
          <cell r="I199">
            <v>0.35</v>
          </cell>
          <cell r="J199">
            <v>0.4</v>
          </cell>
          <cell r="K199">
            <v>0.75</v>
          </cell>
          <cell r="P199">
            <v>3</v>
          </cell>
        </row>
        <row r="200">
          <cell r="B200" t="str">
            <v>40S</v>
          </cell>
          <cell r="C200">
            <v>4</v>
          </cell>
          <cell r="D200">
            <v>6.02</v>
          </cell>
          <cell r="E200">
            <v>1</v>
          </cell>
          <cell r="I200">
            <v>0.41</v>
          </cell>
          <cell r="J200">
            <v>0.49</v>
          </cell>
          <cell r="K200">
            <v>0.89999999999999991</v>
          </cell>
          <cell r="P200">
            <v>3</v>
          </cell>
        </row>
        <row r="201">
          <cell r="B201" t="str">
            <v>40S</v>
          </cell>
          <cell r="C201">
            <v>5</v>
          </cell>
          <cell r="D201">
            <v>6.55</v>
          </cell>
          <cell r="E201">
            <v>1</v>
          </cell>
          <cell r="I201">
            <v>0.51</v>
          </cell>
          <cell r="J201">
            <v>0.54</v>
          </cell>
          <cell r="K201">
            <v>1.05</v>
          </cell>
          <cell r="P201">
            <v>4</v>
          </cell>
        </row>
        <row r="202">
          <cell r="B202" t="str">
            <v>40S</v>
          </cell>
          <cell r="C202">
            <v>6</v>
          </cell>
          <cell r="D202">
            <v>7.11</v>
          </cell>
          <cell r="E202">
            <v>1</v>
          </cell>
          <cell r="I202">
            <v>0.61</v>
          </cell>
          <cell r="J202">
            <v>1.04</v>
          </cell>
          <cell r="K202">
            <v>1.65</v>
          </cell>
          <cell r="P202">
            <v>4</v>
          </cell>
        </row>
        <row r="203">
          <cell r="B203" t="str">
            <v>40S</v>
          </cell>
          <cell r="C203">
            <v>8</v>
          </cell>
          <cell r="D203">
            <v>8.18</v>
          </cell>
          <cell r="E203">
            <v>1</v>
          </cell>
          <cell r="I203">
            <v>0.81</v>
          </cell>
          <cell r="J203">
            <v>1.73</v>
          </cell>
          <cell r="K203">
            <v>2.54</v>
          </cell>
          <cell r="P203">
            <v>4</v>
          </cell>
        </row>
        <row r="204">
          <cell r="B204" t="str">
            <v>40S</v>
          </cell>
          <cell r="C204">
            <v>10</v>
          </cell>
          <cell r="D204">
            <v>9.27</v>
          </cell>
          <cell r="E204">
            <v>1</v>
          </cell>
          <cell r="I204">
            <v>1.01</v>
          </cell>
          <cell r="J204">
            <v>3.04</v>
          </cell>
          <cell r="K204">
            <v>4.05</v>
          </cell>
          <cell r="P204">
            <v>4</v>
          </cell>
        </row>
        <row r="205">
          <cell r="B205" t="str">
            <v>40S</v>
          </cell>
          <cell r="C205">
            <v>12</v>
          </cell>
          <cell r="D205">
            <v>9.5299999999999994</v>
          </cell>
          <cell r="E205">
            <v>1</v>
          </cell>
          <cell r="I205">
            <v>1.22</v>
          </cell>
          <cell r="J205">
            <v>3.28</v>
          </cell>
          <cell r="K205">
            <v>4.5</v>
          </cell>
          <cell r="P205">
            <v>6</v>
          </cell>
        </row>
        <row r="206">
          <cell r="B206">
            <v>60</v>
          </cell>
          <cell r="C206">
            <v>8</v>
          </cell>
          <cell r="D206">
            <v>10.31</v>
          </cell>
          <cell r="E206">
            <v>1.25</v>
          </cell>
          <cell r="I206">
            <v>0.81</v>
          </cell>
          <cell r="J206">
            <v>2.64</v>
          </cell>
          <cell r="K206">
            <v>3.45</v>
          </cell>
          <cell r="P206">
            <v>4</v>
          </cell>
        </row>
        <row r="207">
          <cell r="B207">
            <v>60</v>
          </cell>
          <cell r="C207">
            <v>10</v>
          </cell>
          <cell r="D207">
            <v>12.7</v>
          </cell>
          <cell r="E207">
            <v>1.25</v>
          </cell>
          <cell r="I207">
            <v>1.01</v>
          </cell>
          <cell r="J207">
            <v>5.74</v>
          </cell>
          <cell r="K207">
            <v>6.75</v>
          </cell>
          <cell r="P207">
            <v>4</v>
          </cell>
        </row>
        <row r="208">
          <cell r="B208">
            <v>60</v>
          </cell>
          <cell r="C208">
            <v>12</v>
          </cell>
          <cell r="D208">
            <v>14.27</v>
          </cell>
          <cell r="E208">
            <v>1.25</v>
          </cell>
          <cell r="I208">
            <v>1.22</v>
          </cell>
          <cell r="J208">
            <v>8.3800000000000008</v>
          </cell>
          <cell r="K208">
            <v>9.6000000000000014</v>
          </cell>
          <cell r="P208">
            <v>6</v>
          </cell>
        </row>
        <row r="209">
          <cell r="B209">
            <v>60</v>
          </cell>
          <cell r="C209">
            <v>14</v>
          </cell>
          <cell r="D209">
            <v>15.09</v>
          </cell>
          <cell r="E209">
            <v>1.5</v>
          </cell>
          <cell r="I209">
            <v>1.42</v>
          </cell>
          <cell r="J209">
            <v>9.9700000000000006</v>
          </cell>
          <cell r="K209">
            <v>11.39</v>
          </cell>
          <cell r="P209">
            <v>6</v>
          </cell>
        </row>
        <row r="210">
          <cell r="B210">
            <v>60</v>
          </cell>
          <cell r="C210">
            <v>16</v>
          </cell>
          <cell r="D210">
            <v>16.66</v>
          </cell>
          <cell r="E210">
            <v>1.5</v>
          </cell>
          <cell r="I210">
            <v>1.62</v>
          </cell>
          <cell r="J210">
            <v>14.88</v>
          </cell>
          <cell r="K210">
            <v>16.5</v>
          </cell>
          <cell r="P210">
            <v>6</v>
          </cell>
        </row>
        <row r="211">
          <cell r="B211">
            <v>60</v>
          </cell>
          <cell r="C211">
            <v>18</v>
          </cell>
          <cell r="D211">
            <v>19.05</v>
          </cell>
          <cell r="E211">
            <v>2</v>
          </cell>
          <cell r="I211">
            <v>1.82</v>
          </cell>
          <cell r="J211">
            <v>20.67</v>
          </cell>
          <cell r="K211">
            <v>22.490000000000002</v>
          </cell>
          <cell r="P211">
            <v>6</v>
          </cell>
        </row>
        <row r="212">
          <cell r="B212">
            <v>60</v>
          </cell>
          <cell r="C212">
            <v>20</v>
          </cell>
          <cell r="D212">
            <v>20.62</v>
          </cell>
          <cell r="E212">
            <v>2</v>
          </cell>
          <cell r="I212">
            <v>2.0299999999999998</v>
          </cell>
          <cell r="J212">
            <v>23.47</v>
          </cell>
          <cell r="K212">
            <v>25.5</v>
          </cell>
          <cell r="P212">
            <v>7</v>
          </cell>
        </row>
        <row r="213">
          <cell r="B213">
            <v>60</v>
          </cell>
          <cell r="C213">
            <v>22</v>
          </cell>
          <cell r="D213">
            <v>22.23</v>
          </cell>
          <cell r="E213">
            <v>2</v>
          </cell>
          <cell r="I213">
            <v>2.23</v>
          </cell>
          <cell r="J213">
            <v>29.27</v>
          </cell>
          <cell r="K213">
            <v>31.5</v>
          </cell>
          <cell r="P213">
            <v>8</v>
          </cell>
        </row>
        <row r="214">
          <cell r="B214">
            <v>60</v>
          </cell>
          <cell r="C214">
            <v>24</v>
          </cell>
          <cell r="D214">
            <v>24.61</v>
          </cell>
          <cell r="E214">
            <v>2</v>
          </cell>
          <cell r="I214">
            <v>2.4300000000000002</v>
          </cell>
          <cell r="J214">
            <v>35.07</v>
          </cell>
          <cell r="K214">
            <v>37.5</v>
          </cell>
          <cell r="P214">
            <v>8</v>
          </cell>
        </row>
        <row r="215">
          <cell r="B215">
            <v>80</v>
          </cell>
          <cell r="C215">
            <v>0.125</v>
          </cell>
          <cell r="D215">
            <v>2.41</v>
          </cell>
          <cell r="E215">
            <v>1</v>
          </cell>
          <cell r="I215">
            <v>7.0000000000000007E-2</v>
          </cell>
          <cell r="K215">
            <v>7.0000000000000007E-2</v>
          </cell>
          <cell r="P215">
            <v>2</v>
          </cell>
        </row>
        <row r="216">
          <cell r="B216">
            <v>80</v>
          </cell>
          <cell r="C216">
            <v>0.125</v>
          </cell>
          <cell r="D216">
            <v>2.41</v>
          </cell>
          <cell r="E216">
            <v>1</v>
          </cell>
          <cell r="I216">
            <v>7.0000000000000007E-2</v>
          </cell>
          <cell r="K216">
            <v>7.0000000000000007E-2</v>
          </cell>
          <cell r="P216">
            <v>2</v>
          </cell>
        </row>
        <row r="217">
          <cell r="B217">
            <v>80</v>
          </cell>
          <cell r="C217">
            <v>0.125</v>
          </cell>
          <cell r="D217">
            <v>2.41</v>
          </cell>
          <cell r="E217">
            <v>1</v>
          </cell>
          <cell r="I217">
            <v>7.0000000000000007E-2</v>
          </cell>
          <cell r="K217">
            <v>7.0000000000000007E-2</v>
          </cell>
          <cell r="P217">
            <v>2</v>
          </cell>
        </row>
        <row r="218">
          <cell r="B218">
            <v>80</v>
          </cell>
          <cell r="C218">
            <v>0.25</v>
          </cell>
          <cell r="D218">
            <v>3.02</v>
          </cell>
          <cell r="E218">
            <v>1</v>
          </cell>
          <cell r="I218">
            <v>7.0000000000000007E-2</v>
          </cell>
          <cell r="K218">
            <v>7.0000000000000007E-2</v>
          </cell>
          <cell r="P218">
            <v>2</v>
          </cell>
        </row>
        <row r="219">
          <cell r="B219">
            <v>80</v>
          </cell>
          <cell r="C219">
            <v>0.25</v>
          </cell>
          <cell r="D219">
            <v>3.02</v>
          </cell>
          <cell r="E219">
            <v>1</v>
          </cell>
          <cell r="I219">
            <v>7.0000000000000007E-2</v>
          </cell>
          <cell r="K219">
            <v>7.0000000000000007E-2</v>
          </cell>
          <cell r="P219">
            <v>2</v>
          </cell>
        </row>
        <row r="220">
          <cell r="B220">
            <v>80</v>
          </cell>
          <cell r="C220">
            <v>0.25</v>
          </cell>
          <cell r="D220">
            <v>3.02</v>
          </cell>
          <cell r="E220">
            <v>1</v>
          </cell>
          <cell r="I220">
            <v>7.0000000000000007E-2</v>
          </cell>
          <cell r="J220">
            <v>0</v>
          </cell>
          <cell r="K220">
            <v>7.0000000000000007E-2</v>
          </cell>
          <cell r="P220">
            <v>2</v>
          </cell>
        </row>
        <row r="221">
          <cell r="B221">
            <v>80</v>
          </cell>
          <cell r="C221">
            <v>0.375</v>
          </cell>
          <cell r="D221">
            <v>3.2</v>
          </cell>
          <cell r="E221">
            <v>1</v>
          </cell>
          <cell r="I221">
            <v>7.0000000000000007E-2</v>
          </cell>
          <cell r="J221">
            <v>0</v>
          </cell>
          <cell r="K221">
            <v>7.0000000000000007E-2</v>
          </cell>
          <cell r="P221">
            <v>2</v>
          </cell>
        </row>
        <row r="222">
          <cell r="B222">
            <v>80</v>
          </cell>
          <cell r="C222">
            <v>0.375</v>
          </cell>
          <cell r="D222">
            <v>3.2</v>
          </cell>
          <cell r="E222">
            <v>1</v>
          </cell>
          <cell r="I222">
            <v>7.0000000000000007E-2</v>
          </cell>
          <cell r="J222">
            <v>0</v>
          </cell>
          <cell r="K222">
            <v>7.0000000000000007E-2</v>
          </cell>
          <cell r="P222">
            <v>2</v>
          </cell>
        </row>
        <row r="223">
          <cell r="B223">
            <v>80</v>
          </cell>
          <cell r="C223">
            <v>0.375</v>
          </cell>
          <cell r="D223">
            <v>3.2</v>
          </cell>
          <cell r="E223">
            <v>1</v>
          </cell>
          <cell r="F223">
            <v>0</v>
          </cell>
          <cell r="G223">
            <v>0</v>
          </cell>
          <cell r="H223">
            <v>0</v>
          </cell>
          <cell r="I223">
            <v>7.0000000000000007E-2</v>
          </cell>
          <cell r="J223">
            <v>0</v>
          </cell>
          <cell r="K223">
            <v>7.0000000000000007E-2</v>
          </cell>
          <cell r="L223">
            <v>2.12451171875</v>
          </cell>
          <cell r="M223">
            <v>0</v>
          </cell>
          <cell r="N223">
            <v>4.7320557945261064E-312</v>
          </cell>
          <cell r="O223">
            <v>80</v>
          </cell>
          <cell r="P223">
            <v>2</v>
          </cell>
          <cell r="Q223">
            <v>3.73</v>
          </cell>
          <cell r="R223">
            <v>1</v>
          </cell>
        </row>
        <row r="224">
          <cell r="B224">
            <v>80</v>
          </cell>
          <cell r="C224">
            <v>0.5</v>
          </cell>
          <cell r="D224">
            <v>3.73</v>
          </cell>
          <cell r="E224">
            <v>1</v>
          </cell>
          <cell r="I224">
            <v>7.0000000000000007E-2</v>
          </cell>
          <cell r="J224">
            <v>0</v>
          </cell>
          <cell r="K224">
            <v>7.0000000000000007E-2</v>
          </cell>
          <cell r="P224">
            <v>2</v>
          </cell>
        </row>
        <row r="225">
          <cell r="B225">
            <v>80</v>
          </cell>
          <cell r="C225">
            <v>0.5</v>
          </cell>
          <cell r="D225">
            <v>3.73</v>
          </cell>
          <cell r="E225">
            <v>1</v>
          </cell>
          <cell r="I225">
            <v>7.0000000000000007E-2</v>
          </cell>
          <cell r="J225">
            <v>0</v>
          </cell>
          <cell r="K225">
            <v>7.0000000000000007E-2</v>
          </cell>
          <cell r="P225">
            <v>2</v>
          </cell>
        </row>
        <row r="226">
          <cell r="B226">
            <v>80</v>
          </cell>
          <cell r="C226">
            <v>0.5</v>
          </cell>
          <cell r="D226">
            <v>3.73</v>
          </cell>
          <cell r="E226">
            <v>1</v>
          </cell>
          <cell r="I226">
            <v>7.0000000000000007E-2</v>
          </cell>
          <cell r="J226">
            <v>0</v>
          </cell>
          <cell r="K226">
            <v>7.0000000000000007E-2</v>
          </cell>
          <cell r="P226">
            <v>2</v>
          </cell>
        </row>
        <row r="227">
          <cell r="B227">
            <v>80</v>
          </cell>
          <cell r="C227">
            <v>0.75</v>
          </cell>
          <cell r="D227">
            <v>3.91</v>
          </cell>
          <cell r="E227">
            <v>1</v>
          </cell>
          <cell r="I227">
            <v>7.0000000000000007E-2</v>
          </cell>
          <cell r="J227">
            <v>0</v>
          </cell>
          <cell r="K227">
            <v>7.0000000000000007E-2</v>
          </cell>
          <cell r="P227">
            <v>2</v>
          </cell>
        </row>
        <row r="228">
          <cell r="B228">
            <v>80</v>
          </cell>
          <cell r="C228">
            <v>0.75</v>
          </cell>
          <cell r="D228">
            <v>3.91</v>
          </cell>
          <cell r="E228">
            <v>1</v>
          </cell>
          <cell r="I228">
            <v>7.0000000000000007E-2</v>
          </cell>
          <cell r="J228">
            <v>0</v>
          </cell>
          <cell r="K228">
            <v>7.0000000000000007E-2</v>
          </cell>
          <cell r="P228">
            <v>2</v>
          </cell>
        </row>
        <row r="229">
          <cell r="B229">
            <v>80</v>
          </cell>
          <cell r="C229">
            <v>0.75</v>
          </cell>
          <cell r="D229">
            <v>3.91</v>
          </cell>
          <cell r="E229">
            <v>1</v>
          </cell>
          <cell r="I229">
            <v>7.0000000000000007E-2</v>
          </cell>
          <cell r="J229">
            <v>0</v>
          </cell>
          <cell r="K229">
            <v>7.0000000000000007E-2</v>
          </cell>
          <cell r="P229">
            <v>2</v>
          </cell>
        </row>
        <row r="230">
          <cell r="B230">
            <v>80</v>
          </cell>
          <cell r="C230">
            <v>1</v>
          </cell>
          <cell r="D230">
            <v>4.55</v>
          </cell>
          <cell r="E230">
            <v>1</v>
          </cell>
          <cell r="I230">
            <v>0.15</v>
          </cell>
          <cell r="J230">
            <v>0</v>
          </cell>
          <cell r="K230">
            <v>0.15</v>
          </cell>
          <cell r="P230">
            <v>2</v>
          </cell>
        </row>
        <row r="231">
          <cell r="B231">
            <v>80</v>
          </cell>
          <cell r="C231">
            <v>1</v>
          </cell>
          <cell r="D231">
            <v>4.55</v>
          </cell>
          <cell r="E231">
            <v>1</v>
          </cell>
          <cell r="I231">
            <v>0.15</v>
          </cell>
          <cell r="J231">
            <v>0</v>
          </cell>
          <cell r="K231">
            <v>0.15</v>
          </cell>
          <cell r="P231">
            <v>2</v>
          </cell>
        </row>
        <row r="232">
          <cell r="B232">
            <v>80</v>
          </cell>
          <cell r="C232">
            <v>1</v>
          </cell>
          <cell r="D232">
            <v>4.55</v>
          </cell>
          <cell r="E232">
            <v>1</v>
          </cell>
          <cell r="I232">
            <v>0.15</v>
          </cell>
          <cell r="J232">
            <v>0</v>
          </cell>
          <cell r="K232">
            <v>0.15</v>
          </cell>
          <cell r="P232">
            <v>2</v>
          </cell>
        </row>
        <row r="233">
          <cell r="B233">
            <v>80</v>
          </cell>
          <cell r="C233">
            <v>1.25</v>
          </cell>
          <cell r="D233">
            <v>4.8499999999999996</v>
          </cell>
          <cell r="E233">
            <v>1</v>
          </cell>
          <cell r="I233">
            <v>0.13</v>
          </cell>
          <cell r="J233">
            <v>0.17</v>
          </cell>
          <cell r="K233">
            <v>0.30000000000000004</v>
          </cell>
          <cell r="P233">
            <v>2</v>
          </cell>
        </row>
        <row r="234">
          <cell r="B234">
            <v>80</v>
          </cell>
          <cell r="C234">
            <v>1.25</v>
          </cell>
          <cell r="D234">
            <v>4.8499999999999996</v>
          </cell>
          <cell r="E234">
            <v>1</v>
          </cell>
          <cell r="I234">
            <v>0.13</v>
          </cell>
          <cell r="J234">
            <v>0.17</v>
          </cell>
          <cell r="K234">
            <v>0.30000000000000004</v>
          </cell>
          <cell r="P234">
            <v>2</v>
          </cell>
        </row>
        <row r="235">
          <cell r="B235">
            <v>80</v>
          </cell>
          <cell r="C235">
            <v>1.25</v>
          </cell>
          <cell r="D235">
            <v>4.8499999999999996</v>
          </cell>
          <cell r="E235">
            <v>1</v>
          </cell>
          <cell r="I235">
            <v>0.13</v>
          </cell>
          <cell r="J235">
            <v>0.17</v>
          </cell>
          <cell r="K235">
            <v>0.30000000000000004</v>
          </cell>
          <cell r="P235">
            <v>2</v>
          </cell>
        </row>
        <row r="236">
          <cell r="B236">
            <v>80</v>
          </cell>
          <cell r="C236">
            <v>1.5</v>
          </cell>
          <cell r="D236">
            <v>5.08</v>
          </cell>
          <cell r="E236">
            <v>1</v>
          </cell>
          <cell r="I236">
            <v>0.15</v>
          </cell>
          <cell r="J236">
            <v>0.15</v>
          </cell>
          <cell r="K236">
            <v>0.3</v>
          </cell>
          <cell r="P236">
            <v>2</v>
          </cell>
        </row>
        <row r="237">
          <cell r="B237">
            <v>80</v>
          </cell>
          <cell r="C237">
            <v>1.5</v>
          </cell>
          <cell r="D237">
            <v>5.08</v>
          </cell>
          <cell r="E237">
            <v>1</v>
          </cell>
          <cell r="I237">
            <v>0.15</v>
          </cell>
          <cell r="J237">
            <v>0.15</v>
          </cell>
          <cell r="K237">
            <v>0.3</v>
          </cell>
          <cell r="P237">
            <v>2</v>
          </cell>
        </row>
        <row r="238">
          <cell r="B238">
            <v>80</v>
          </cell>
          <cell r="C238">
            <v>1.5</v>
          </cell>
          <cell r="D238">
            <v>5.08</v>
          </cell>
          <cell r="E238">
            <v>1</v>
          </cell>
          <cell r="I238">
            <v>0.15</v>
          </cell>
          <cell r="J238">
            <v>0.15</v>
          </cell>
          <cell r="K238">
            <v>0.3</v>
          </cell>
          <cell r="P238">
            <v>2</v>
          </cell>
        </row>
        <row r="239">
          <cell r="B239">
            <v>80</v>
          </cell>
          <cell r="C239">
            <v>2</v>
          </cell>
          <cell r="D239">
            <v>5.54</v>
          </cell>
          <cell r="E239">
            <v>1</v>
          </cell>
          <cell r="I239">
            <v>0.2</v>
          </cell>
          <cell r="J239">
            <v>0.25</v>
          </cell>
          <cell r="K239">
            <v>0.45</v>
          </cell>
          <cell r="P239">
            <v>2</v>
          </cell>
        </row>
        <row r="240">
          <cell r="B240">
            <v>80</v>
          </cell>
          <cell r="C240">
            <v>2</v>
          </cell>
          <cell r="D240">
            <v>5.54</v>
          </cell>
          <cell r="E240">
            <v>1</v>
          </cell>
          <cell r="I240">
            <v>0.2</v>
          </cell>
          <cell r="J240">
            <v>0.25</v>
          </cell>
          <cell r="K240">
            <v>0.45</v>
          </cell>
          <cell r="P240">
            <v>2</v>
          </cell>
        </row>
        <row r="241">
          <cell r="B241">
            <v>80</v>
          </cell>
          <cell r="C241">
            <v>2</v>
          </cell>
          <cell r="D241">
            <v>5.54</v>
          </cell>
          <cell r="E241">
            <v>1</v>
          </cell>
          <cell r="I241">
            <v>0.2</v>
          </cell>
          <cell r="J241">
            <v>0.25</v>
          </cell>
          <cell r="K241">
            <v>0.45</v>
          </cell>
          <cell r="P241">
            <v>2</v>
          </cell>
        </row>
        <row r="242">
          <cell r="B242">
            <v>80</v>
          </cell>
          <cell r="C242">
            <v>2.5</v>
          </cell>
          <cell r="D242">
            <v>7.01</v>
          </cell>
          <cell r="E242">
            <v>1</v>
          </cell>
          <cell r="I242">
            <v>0.25</v>
          </cell>
          <cell r="J242">
            <v>0.5</v>
          </cell>
          <cell r="K242">
            <v>0.75</v>
          </cell>
          <cell r="P242">
            <v>2</v>
          </cell>
        </row>
        <row r="243">
          <cell r="B243">
            <v>80</v>
          </cell>
          <cell r="C243">
            <v>3</v>
          </cell>
          <cell r="D243">
            <v>7.62</v>
          </cell>
          <cell r="E243">
            <v>1</v>
          </cell>
          <cell r="I243">
            <v>0.3</v>
          </cell>
          <cell r="J243">
            <v>0.6</v>
          </cell>
          <cell r="K243">
            <v>0.89999999999999991</v>
          </cell>
          <cell r="P243">
            <v>2</v>
          </cell>
        </row>
        <row r="244">
          <cell r="B244">
            <v>80</v>
          </cell>
          <cell r="C244">
            <v>3.5</v>
          </cell>
          <cell r="D244">
            <v>8.08</v>
          </cell>
          <cell r="E244">
            <v>1</v>
          </cell>
          <cell r="I244">
            <v>0.35</v>
          </cell>
          <cell r="J244">
            <v>0.85</v>
          </cell>
          <cell r="K244">
            <v>1.2</v>
          </cell>
          <cell r="P244">
            <v>3</v>
          </cell>
        </row>
        <row r="245">
          <cell r="A245">
            <v>0</v>
          </cell>
          <cell r="B245">
            <v>80</v>
          </cell>
          <cell r="C245">
            <v>4</v>
          </cell>
          <cell r="D245">
            <v>8.56</v>
          </cell>
          <cell r="E245">
            <v>1</v>
          </cell>
          <cell r="I245">
            <v>0.41</v>
          </cell>
          <cell r="J245">
            <v>0.93</v>
          </cell>
          <cell r="K245">
            <v>1.34</v>
          </cell>
          <cell r="P245">
            <v>3</v>
          </cell>
        </row>
        <row r="246">
          <cell r="B246">
            <v>80</v>
          </cell>
          <cell r="C246">
            <v>5</v>
          </cell>
          <cell r="D246">
            <v>9.5299999999999994</v>
          </cell>
          <cell r="E246">
            <v>1</v>
          </cell>
          <cell r="I246">
            <v>0.51</v>
          </cell>
          <cell r="J246">
            <v>1.59</v>
          </cell>
          <cell r="K246">
            <v>2.1</v>
          </cell>
          <cell r="P246">
            <v>4</v>
          </cell>
        </row>
        <row r="247">
          <cell r="B247">
            <v>80</v>
          </cell>
          <cell r="C247">
            <v>6</v>
          </cell>
          <cell r="D247">
            <v>10.97</v>
          </cell>
          <cell r="E247">
            <v>1.25</v>
          </cell>
          <cell r="I247">
            <v>0.61</v>
          </cell>
          <cell r="J247">
            <v>2.69</v>
          </cell>
          <cell r="K247">
            <v>3.3</v>
          </cell>
          <cell r="P247">
            <v>4</v>
          </cell>
        </row>
        <row r="248">
          <cell r="B248">
            <v>80</v>
          </cell>
          <cell r="C248">
            <v>8</v>
          </cell>
          <cell r="D248">
            <v>12.7</v>
          </cell>
          <cell r="E248">
            <v>1.25</v>
          </cell>
          <cell r="I248">
            <v>0.81</v>
          </cell>
          <cell r="J248">
            <v>4.58</v>
          </cell>
          <cell r="K248">
            <v>5.3900000000000006</v>
          </cell>
          <cell r="P248">
            <v>4</v>
          </cell>
        </row>
        <row r="249">
          <cell r="B249">
            <v>80</v>
          </cell>
          <cell r="C249">
            <v>10</v>
          </cell>
          <cell r="D249">
            <v>15.09</v>
          </cell>
          <cell r="E249">
            <v>1.5</v>
          </cell>
          <cell r="I249">
            <v>1.01</v>
          </cell>
          <cell r="J249">
            <v>7.99</v>
          </cell>
          <cell r="K249">
            <v>9</v>
          </cell>
          <cell r="P249">
            <v>4</v>
          </cell>
        </row>
        <row r="250">
          <cell r="B250">
            <v>80</v>
          </cell>
          <cell r="C250">
            <v>12</v>
          </cell>
          <cell r="D250">
            <v>17.48</v>
          </cell>
          <cell r="E250">
            <v>1.5</v>
          </cell>
          <cell r="I250">
            <v>1.22</v>
          </cell>
          <cell r="J250">
            <v>11.68</v>
          </cell>
          <cell r="K250">
            <v>12.9</v>
          </cell>
          <cell r="P250">
            <v>6</v>
          </cell>
        </row>
        <row r="251">
          <cell r="B251">
            <v>80</v>
          </cell>
          <cell r="C251">
            <v>14</v>
          </cell>
          <cell r="D251">
            <v>19.05</v>
          </cell>
          <cell r="E251">
            <v>2</v>
          </cell>
          <cell r="I251">
            <v>1.42</v>
          </cell>
          <cell r="J251">
            <v>12.68</v>
          </cell>
          <cell r="K251">
            <v>14.1</v>
          </cell>
          <cell r="P251">
            <v>6</v>
          </cell>
        </row>
        <row r="252">
          <cell r="B252">
            <v>80</v>
          </cell>
          <cell r="C252">
            <v>16</v>
          </cell>
          <cell r="D252">
            <v>21.44</v>
          </cell>
          <cell r="E252">
            <v>2</v>
          </cell>
          <cell r="I252">
            <v>1.62</v>
          </cell>
          <cell r="J252">
            <v>19.37</v>
          </cell>
          <cell r="K252">
            <v>20.990000000000002</v>
          </cell>
          <cell r="P252">
            <v>6</v>
          </cell>
        </row>
        <row r="253">
          <cell r="B253">
            <v>80</v>
          </cell>
          <cell r="C253">
            <v>18</v>
          </cell>
          <cell r="D253">
            <v>23.83</v>
          </cell>
          <cell r="E253">
            <v>2</v>
          </cell>
          <cell r="I253">
            <v>1.82</v>
          </cell>
          <cell r="J253">
            <v>26.68</v>
          </cell>
          <cell r="K253">
            <v>28.5</v>
          </cell>
          <cell r="P253">
            <v>6</v>
          </cell>
        </row>
        <row r="254">
          <cell r="B254">
            <v>80</v>
          </cell>
          <cell r="C254">
            <v>20</v>
          </cell>
          <cell r="D254">
            <v>26.19</v>
          </cell>
          <cell r="E254" t="str">
            <v>N</v>
          </cell>
          <cell r="I254">
            <v>2.0299999999999998</v>
          </cell>
          <cell r="J254">
            <v>36.96</v>
          </cell>
          <cell r="K254">
            <v>38.99</v>
          </cell>
          <cell r="P254">
            <v>7</v>
          </cell>
        </row>
        <row r="255">
          <cell r="B255">
            <v>80</v>
          </cell>
          <cell r="C255">
            <v>22</v>
          </cell>
          <cell r="D255">
            <v>28.58</v>
          </cell>
          <cell r="E255" t="str">
            <v>N</v>
          </cell>
          <cell r="I255">
            <v>2.23</v>
          </cell>
          <cell r="J255">
            <v>45.77</v>
          </cell>
          <cell r="K255">
            <v>48</v>
          </cell>
          <cell r="P255">
            <v>8</v>
          </cell>
        </row>
        <row r="256">
          <cell r="B256">
            <v>80</v>
          </cell>
          <cell r="C256">
            <v>24</v>
          </cell>
          <cell r="D256">
            <v>30.96</v>
          </cell>
          <cell r="E256" t="str">
            <v>N</v>
          </cell>
          <cell r="I256">
            <v>2.4300000000000002</v>
          </cell>
          <cell r="J256">
            <v>53.07</v>
          </cell>
          <cell r="K256">
            <v>55.5</v>
          </cell>
          <cell r="P256">
            <v>8</v>
          </cell>
        </row>
        <row r="257">
          <cell r="B257" t="str">
            <v>80S</v>
          </cell>
          <cell r="C257">
            <v>0.125</v>
          </cell>
          <cell r="D257">
            <v>2.41</v>
          </cell>
          <cell r="E257">
            <v>1</v>
          </cell>
          <cell r="I257">
            <v>7.0000000000000007E-2</v>
          </cell>
          <cell r="K257">
            <v>7.0000000000000007E-2</v>
          </cell>
          <cell r="P257">
            <v>2</v>
          </cell>
        </row>
        <row r="258">
          <cell r="B258" t="str">
            <v>80S</v>
          </cell>
          <cell r="C258">
            <v>0.125</v>
          </cell>
          <cell r="D258">
            <v>2.41</v>
          </cell>
          <cell r="E258">
            <v>1</v>
          </cell>
          <cell r="I258">
            <v>7.0000000000000007E-2</v>
          </cell>
          <cell r="K258">
            <v>7.0000000000000007E-2</v>
          </cell>
          <cell r="P258">
            <v>2</v>
          </cell>
        </row>
        <row r="259">
          <cell r="B259" t="str">
            <v>80S</v>
          </cell>
          <cell r="C259">
            <v>0.125</v>
          </cell>
          <cell r="D259">
            <v>2.41</v>
          </cell>
          <cell r="E259">
            <v>1</v>
          </cell>
          <cell r="I259">
            <v>7.0000000000000007E-2</v>
          </cell>
          <cell r="K259">
            <v>7.0000000000000007E-2</v>
          </cell>
          <cell r="P259">
            <v>2</v>
          </cell>
        </row>
        <row r="260">
          <cell r="B260" t="str">
            <v>80S</v>
          </cell>
          <cell r="C260">
            <v>0.25</v>
          </cell>
          <cell r="D260">
            <v>3.02</v>
          </cell>
          <cell r="E260">
            <v>1</v>
          </cell>
          <cell r="I260">
            <v>7.0000000000000007E-2</v>
          </cell>
          <cell r="K260">
            <v>7.0000000000000007E-2</v>
          </cell>
          <cell r="P260">
            <v>2</v>
          </cell>
        </row>
        <row r="261">
          <cell r="B261" t="str">
            <v>80S</v>
          </cell>
          <cell r="C261">
            <v>0.25</v>
          </cell>
          <cell r="D261">
            <v>3.02</v>
          </cell>
          <cell r="E261">
            <v>1</v>
          </cell>
          <cell r="I261">
            <v>7.0000000000000007E-2</v>
          </cell>
          <cell r="K261">
            <v>7.0000000000000007E-2</v>
          </cell>
          <cell r="P261">
            <v>2</v>
          </cell>
        </row>
        <row r="262">
          <cell r="B262" t="str">
            <v>80S</v>
          </cell>
          <cell r="C262">
            <v>0.25</v>
          </cell>
          <cell r="D262">
            <v>3.02</v>
          </cell>
          <cell r="E262">
            <v>1</v>
          </cell>
          <cell r="I262">
            <v>7.0000000000000007E-2</v>
          </cell>
          <cell r="K262">
            <v>7.0000000000000007E-2</v>
          </cell>
          <cell r="P262">
            <v>2</v>
          </cell>
        </row>
        <row r="263">
          <cell r="B263" t="str">
            <v>80S</v>
          </cell>
          <cell r="C263">
            <v>0.375</v>
          </cell>
          <cell r="D263">
            <v>3.2</v>
          </cell>
          <cell r="E263">
            <v>1</v>
          </cell>
          <cell r="I263">
            <v>7.0000000000000007E-2</v>
          </cell>
          <cell r="J263">
            <v>0</v>
          </cell>
          <cell r="K263">
            <v>7.0000000000000007E-2</v>
          </cell>
          <cell r="P263">
            <v>2</v>
          </cell>
        </row>
        <row r="264">
          <cell r="B264" t="str">
            <v>80S</v>
          </cell>
          <cell r="C264">
            <v>0.375</v>
          </cell>
          <cell r="D264">
            <v>3.2</v>
          </cell>
          <cell r="E264">
            <v>1</v>
          </cell>
          <cell r="I264">
            <v>7.0000000000000007E-2</v>
          </cell>
          <cell r="J264">
            <v>0</v>
          </cell>
          <cell r="K264">
            <v>7.0000000000000007E-2</v>
          </cell>
          <cell r="P264">
            <v>2</v>
          </cell>
        </row>
        <row r="265">
          <cell r="B265" t="str">
            <v>80S</v>
          </cell>
          <cell r="C265">
            <v>0.375</v>
          </cell>
          <cell r="D265">
            <v>3.2</v>
          </cell>
          <cell r="E265">
            <v>1</v>
          </cell>
          <cell r="I265">
            <v>7.0000000000000007E-2</v>
          </cell>
          <cell r="J265">
            <v>0</v>
          </cell>
          <cell r="K265">
            <v>7.0000000000000007E-2</v>
          </cell>
          <cell r="P265">
            <v>2</v>
          </cell>
        </row>
        <row r="266">
          <cell r="B266" t="str">
            <v>80S</v>
          </cell>
          <cell r="C266">
            <v>0.5</v>
          </cell>
          <cell r="D266">
            <v>3.73</v>
          </cell>
          <cell r="E266">
            <v>1</v>
          </cell>
          <cell r="I266">
            <v>7.0000000000000007E-2</v>
          </cell>
          <cell r="J266">
            <v>0</v>
          </cell>
          <cell r="K266">
            <v>7.0000000000000007E-2</v>
          </cell>
          <cell r="P266">
            <v>2</v>
          </cell>
        </row>
        <row r="267">
          <cell r="B267" t="str">
            <v>80S</v>
          </cell>
          <cell r="C267">
            <v>0.5</v>
          </cell>
          <cell r="D267">
            <v>3.73</v>
          </cell>
          <cell r="E267">
            <v>1</v>
          </cell>
          <cell r="I267">
            <v>7.0000000000000007E-2</v>
          </cell>
          <cell r="J267">
            <v>0</v>
          </cell>
          <cell r="K267">
            <v>7.0000000000000007E-2</v>
          </cell>
          <cell r="P267">
            <v>2</v>
          </cell>
        </row>
        <row r="268">
          <cell r="B268" t="str">
            <v>80S</v>
          </cell>
          <cell r="C268">
            <v>0.5</v>
          </cell>
          <cell r="D268">
            <v>3.73</v>
          </cell>
          <cell r="E268">
            <v>1</v>
          </cell>
          <cell r="I268">
            <v>7.0000000000000007E-2</v>
          </cell>
          <cell r="J268">
            <v>0</v>
          </cell>
          <cell r="K268">
            <v>7.0000000000000007E-2</v>
          </cell>
          <cell r="P268">
            <v>2</v>
          </cell>
        </row>
        <row r="269">
          <cell r="B269" t="str">
            <v>80S</v>
          </cell>
          <cell r="C269">
            <v>0.75</v>
          </cell>
          <cell r="D269">
            <v>3.91</v>
          </cell>
          <cell r="E269">
            <v>1</v>
          </cell>
          <cell r="H269">
            <v>0</v>
          </cell>
          <cell r="I269">
            <v>7.0000000000000007E-2</v>
          </cell>
          <cell r="J269">
            <v>0</v>
          </cell>
          <cell r="K269">
            <v>7.0000000000000007E-2</v>
          </cell>
          <cell r="M269">
            <v>0</v>
          </cell>
          <cell r="P269">
            <v>2</v>
          </cell>
          <cell r="R269">
            <v>0</v>
          </cell>
        </row>
        <row r="270">
          <cell r="B270" t="str">
            <v>80S</v>
          </cell>
          <cell r="C270">
            <v>0.75</v>
          </cell>
          <cell r="D270">
            <v>3.91</v>
          </cell>
          <cell r="E270">
            <v>1</v>
          </cell>
          <cell r="I270">
            <v>7.0000000000000007E-2</v>
          </cell>
          <cell r="J270">
            <v>0</v>
          </cell>
          <cell r="K270">
            <v>7.0000000000000007E-2</v>
          </cell>
          <cell r="P270">
            <v>2</v>
          </cell>
        </row>
        <row r="271">
          <cell r="B271" t="str">
            <v>80S</v>
          </cell>
          <cell r="C271">
            <v>0.75</v>
          </cell>
          <cell r="D271">
            <v>3.91</v>
          </cell>
          <cell r="E271">
            <v>1</v>
          </cell>
          <cell r="I271">
            <v>7.0000000000000007E-2</v>
          </cell>
          <cell r="J271">
            <v>0</v>
          </cell>
          <cell r="K271">
            <v>7.0000000000000007E-2</v>
          </cell>
          <cell r="P271">
            <v>2</v>
          </cell>
        </row>
        <row r="272">
          <cell r="B272" t="str">
            <v>80S</v>
          </cell>
          <cell r="C272">
            <v>1</v>
          </cell>
          <cell r="D272">
            <v>4.55</v>
          </cell>
          <cell r="E272">
            <v>1</v>
          </cell>
          <cell r="I272">
            <v>0.15</v>
          </cell>
          <cell r="J272">
            <v>0</v>
          </cell>
          <cell r="K272">
            <v>0.15</v>
          </cell>
          <cell r="P272">
            <v>2</v>
          </cell>
        </row>
        <row r="273">
          <cell r="B273" t="str">
            <v>80S</v>
          </cell>
          <cell r="C273">
            <v>1</v>
          </cell>
          <cell r="D273">
            <v>4.55</v>
          </cell>
          <cell r="E273">
            <v>1</v>
          </cell>
          <cell r="I273">
            <v>0.15</v>
          </cell>
          <cell r="J273">
            <v>0</v>
          </cell>
          <cell r="K273">
            <v>0.15</v>
          </cell>
          <cell r="P273">
            <v>2</v>
          </cell>
        </row>
        <row r="274">
          <cell r="B274" t="str">
            <v>80S</v>
          </cell>
          <cell r="C274">
            <v>1</v>
          </cell>
          <cell r="D274">
            <v>4.55</v>
          </cell>
          <cell r="E274">
            <v>1</v>
          </cell>
          <cell r="I274">
            <v>0.15</v>
          </cell>
          <cell r="J274">
            <v>0</v>
          </cell>
          <cell r="K274">
            <v>0.15</v>
          </cell>
          <cell r="P274">
            <v>2</v>
          </cell>
        </row>
        <row r="275">
          <cell r="B275" t="str">
            <v>80S</v>
          </cell>
          <cell r="C275">
            <v>1.25</v>
          </cell>
          <cell r="D275">
            <v>4.8499999999999996</v>
          </cell>
          <cell r="E275">
            <v>1</v>
          </cell>
          <cell r="I275">
            <v>0.13</v>
          </cell>
          <cell r="J275">
            <v>0.17</v>
          </cell>
          <cell r="K275">
            <v>0.30000000000000004</v>
          </cell>
          <cell r="P275">
            <v>2</v>
          </cell>
        </row>
        <row r="276">
          <cell r="B276" t="str">
            <v>80S</v>
          </cell>
          <cell r="C276">
            <v>1.25</v>
          </cell>
          <cell r="D276">
            <v>4.8499999999999996</v>
          </cell>
          <cell r="E276">
            <v>1</v>
          </cell>
          <cell r="I276">
            <v>0.13</v>
          </cell>
          <cell r="J276">
            <v>0.17</v>
          </cell>
          <cell r="K276">
            <v>0.30000000000000004</v>
          </cell>
          <cell r="P276">
            <v>2</v>
          </cell>
        </row>
        <row r="277">
          <cell r="B277" t="str">
            <v>80S</v>
          </cell>
          <cell r="C277">
            <v>1.25</v>
          </cell>
          <cell r="D277">
            <v>4.8499999999999996</v>
          </cell>
          <cell r="E277">
            <v>1</v>
          </cell>
          <cell r="I277">
            <v>0.13</v>
          </cell>
          <cell r="J277">
            <v>0.17</v>
          </cell>
          <cell r="K277">
            <v>0.30000000000000004</v>
          </cell>
          <cell r="P277">
            <v>2</v>
          </cell>
        </row>
        <row r="278">
          <cell r="B278" t="str">
            <v>80S</v>
          </cell>
          <cell r="C278">
            <v>1.5</v>
          </cell>
          <cell r="D278">
            <v>5.08</v>
          </cell>
          <cell r="E278">
            <v>1</v>
          </cell>
          <cell r="I278">
            <v>0.15</v>
          </cell>
          <cell r="J278">
            <v>0.15</v>
          </cell>
          <cell r="K278">
            <v>0.3</v>
          </cell>
          <cell r="P278">
            <v>2</v>
          </cell>
        </row>
        <row r="279">
          <cell r="B279" t="str">
            <v>80S</v>
          </cell>
          <cell r="C279">
            <v>1.5</v>
          </cell>
          <cell r="D279">
            <v>5.08</v>
          </cell>
          <cell r="E279">
            <v>1</v>
          </cell>
          <cell r="I279">
            <v>0.15</v>
          </cell>
          <cell r="J279">
            <v>0.15</v>
          </cell>
          <cell r="K279">
            <v>0.3</v>
          </cell>
          <cell r="P279">
            <v>2</v>
          </cell>
        </row>
        <row r="280">
          <cell r="B280" t="str">
            <v>80S</v>
          </cell>
          <cell r="C280">
            <v>1.5</v>
          </cell>
          <cell r="D280">
            <v>5.08</v>
          </cell>
          <cell r="E280">
            <v>1</v>
          </cell>
          <cell r="I280">
            <v>0.15</v>
          </cell>
          <cell r="J280">
            <v>0.15</v>
          </cell>
          <cell r="K280">
            <v>0.3</v>
          </cell>
          <cell r="P280">
            <v>2</v>
          </cell>
        </row>
        <row r="281">
          <cell r="B281" t="str">
            <v>80S</v>
          </cell>
          <cell r="C281">
            <v>2</v>
          </cell>
          <cell r="D281">
            <v>5.54</v>
          </cell>
          <cell r="E281">
            <v>1</v>
          </cell>
          <cell r="I281">
            <v>0.2</v>
          </cell>
          <cell r="J281">
            <v>0.25</v>
          </cell>
          <cell r="K281">
            <v>0.45</v>
          </cell>
          <cell r="P281">
            <v>2</v>
          </cell>
        </row>
        <row r="282">
          <cell r="B282" t="str">
            <v>80S</v>
          </cell>
          <cell r="C282">
            <v>2</v>
          </cell>
          <cell r="D282">
            <v>5.54</v>
          </cell>
          <cell r="E282">
            <v>1</v>
          </cell>
          <cell r="I282">
            <v>0.2</v>
          </cell>
          <cell r="J282">
            <v>0.25</v>
          </cell>
          <cell r="K282">
            <v>0.45</v>
          </cell>
          <cell r="P282">
            <v>2</v>
          </cell>
        </row>
        <row r="283">
          <cell r="B283" t="str">
            <v>80S</v>
          </cell>
          <cell r="C283">
            <v>2</v>
          </cell>
          <cell r="D283">
            <v>5.54</v>
          </cell>
          <cell r="E283">
            <v>1</v>
          </cell>
          <cell r="I283">
            <v>0.2</v>
          </cell>
          <cell r="J283">
            <v>0.25</v>
          </cell>
          <cell r="K283">
            <v>0.45</v>
          </cell>
          <cell r="P283">
            <v>2</v>
          </cell>
        </row>
        <row r="284">
          <cell r="B284" t="str">
            <v>80S</v>
          </cell>
          <cell r="C284">
            <v>2.5</v>
          </cell>
          <cell r="D284">
            <v>7.01</v>
          </cell>
          <cell r="E284">
            <v>1</v>
          </cell>
          <cell r="I284">
            <v>0.25</v>
          </cell>
          <cell r="J284">
            <v>0.5</v>
          </cell>
          <cell r="K284">
            <v>0.75</v>
          </cell>
          <cell r="P284">
            <v>2</v>
          </cell>
        </row>
        <row r="285">
          <cell r="B285" t="str">
            <v>80S</v>
          </cell>
          <cell r="C285">
            <v>3</v>
          </cell>
          <cell r="D285">
            <v>7.62</v>
          </cell>
          <cell r="E285">
            <v>1</v>
          </cell>
          <cell r="I285">
            <v>0.3</v>
          </cell>
          <cell r="J285">
            <v>0.6</v>
          </cell>
          <cell r="K285">
            <v>0.89999999999999991</v>
          </cell>
          <cell r="P285">
            <v>2</v>
          </cell>
        </row>
        <row r="286">
          <cell r="B286" t="str">
            <v>80S</v>
          </cell>
          <cell r="C286">
            <v>3.5</v>
          </cell>
          <cell r="D286">
            <v>8.08</v>
          </cell>
          <cell r="E286">
            <v>1</v>
          </cell>
          <cell r="I286">
            <v>0.35</v>
          </cell>
          <cell r="J286">
            <v>0.85</v>
          </cell>
          <cell r="K286">
            <v>1.2</v>
          </cell>
          <cell r="P286">
            <v>3</v>
          </cell>
        </row>
        <row r="287">
          <cell r="B287" t="str">
            <v>80S</v>
          </cell>
          <cell r="C287">
            <v>4</v>
          </cell>
          <cell r="D287">
            <v>8.56</v>
          </cell>
          <cell r="E287">
            <v>1</v>
          </cell>
          <cell r="I287">
            <v>0.41</v>
          </cell>
          <cell r="J287">
            <v>0.93</v>
          </cell>
          <cell r="K287">
            <v>1.34</v>
          </cell>
          <cell r="P287">
            <v>3</v>
          </cell>
        </row>
        <row r="288">
          <cell r="B288" t="str">
            <v>80S</v>
          </cell>
          <cell r="C288">
            <v>5</v>
          </cell>
          <cell r="D288">
            <v>9.5299999999999994</v>
          </cell>
          <cell r="E288">
            <v>1</v>
          </cell>
          <cell r="I288">
            <v>0.51</v>
          </cell>
          <cell r="J288">
            <v>1.59</v>
          </cell>
          <cell r="K288">
            <v>2.1</v>
          </cell>
          <cell r="P288">
            <v>4</v>
          </cell>
        </row>
        <row r="289">
          <cell r="B289" t="str">
            <v>80S</v>
          </cell>
          <cell r="C289">
            <v>6</v>
          </cell>
          <cell r="D289">
            <v>10.97</v>
          </cell>
          <cell r="E289">
            <v>1.25</v>
          </cell>
          <cell r="I289">
            <v>0.61</v>
          </cell>
          <cell r="J289">
            <v>2.69</v>
          </cell>
          <cell r="K289">
            <v>3.3</v>
          </cell>
          <cell r="P289">
            <v>4</v>
          </cell>
        </row>
        <row r="290">
          <cell r="B290" t="str">
            <v>80S</v>
          </cell>
          <cell r="C290">
            <v>8</v>
          </cell>
          <cell r="D290">
            <v>12.7</v>
          </cell>
          <cell r="E290">
            <v>1.25</v>
          </cell>
          <cell r="I290">
            <v>0.81</v>
          </cell>
          <cell r="J290">
            <v>4.58</v>
          </cell>
          <cell r="K290">
            <v>5.3900000000000006</v>
          </cell>
          <cell r="P290">
            <v>4</v>
          </cell>
        </row>
        <row r="291">
          <cell r="B291" t="str">
            <v>80S</v>
          </cell>
          <cell r="C291">
            <v>10</v>
          </cell>
          <cell r="D291">
            <v>12.7</v>
          </cell>
          <cell r="E291">
            <v>1.25</v>
          </cell>
          <cell r="I291">
            <v>1.01</v>
          </cell>
          <cell r="J291">
            <v>5.74</v>
          </cell>
          <cell r="K291">
            <v>6.75</v>
          </cell>
          <cell r="P291">
            <v>4</v>
          </cell>
        </row>
        <row r="292">
          <cell r="B292" t="str">
            <v>80S</v>
          </cell>
          <cell r="C292">
            <v>12</v>
          </cell>
          <cell r="D292">
            <v>12.7</v>
          </cell>
          <cell r="E292">
            <v>1.25</v>
          </cell>
          <cell r="I292">
            <v>1.22</v>
          </cell>
          <cell r="J292">
            <v>6.73</v>
          </cell>
          <cell r="K292">
            <v>7.95</v>
          </cell>
          <cell r="P292">
            <v>6</v>
          </cell>
        </row>
        <row r="293">
          <cell r="B293">
            <v>100</v>
          </cell>
          <cell r="C293">
            <v>8</v>
          </cell>
          <cell r="D293">
            <v>15.09</v>
          </cell>
          <cell r="E293">
            <v>1.5</v>
          </cell>
          <cell r="I293">
            <v>0.81</v>
          </cell>
          <cell r="J293">
            <v>6.09</v>
          </cell>
          <cell r="K293">
            <v>6.9</v>
          </cell>
          <cell r="P293">
            <v>4</v>
          </cell>
        </row>
        <row r="294">
          <cell r="B294">
            <v>100</v>
          </cell>
          <cell r="C294">
            <v>10</v>
          </cell>
          <cell r="D294">
            <v>18.260000000000002</v>
          </cell>
          <cell r="E294">
            <v>1.5</v>
          </cell>
          <cell r="I294">
            <v>1.01</v>
          </cell>
          <cell r="J294">
            <v>11.44</v>
          </cell>
          <cell r="K294">
            <v>12.45</v>
          </cell>
          <cell r="P294">
            <v>4</v>
          </cell>
        </row>
        <row r="295">
          <cell r="B295">
            <v>100</v>
          </cell>
          <cell r="C295">
            <v>12</v>
          </cell>
          <cell r="D295">
            <v>21.44</v>
          </cell>
          <cell r="E295">
            <v>2</v>
          </cell>
          <cell r="I295">
            <v>1.22</v>
          </cell>
          <cell r="J295">
            <v>15.28</v>
          </cell>
          <cell r="K295">
            <v>16.5</v>
          </cell>
          <cell r="P295">
            <v>6</v>
          </cell>
        </row>
        <row r="296">
          <cell r="B296">
            <v>100</v>
          </cell>
          <cell r="C296">
            <v>14</v>
          </cell>
          <cell r="D296">
            <v>23.83</v>
          </cell>
          <cell r="E296">
            <v>2</v>
          </cell>
          <cell r="I296">
            <v>1.42</v>
          </cell>
          <cell r="J296">
            <v>21.07</v>
          </cell>
          <cell r="K296">
            <v>22.490000000000002</v>
          </cell>
          <cell r="P296">
            <v>6</v>
          </cell>
        </row>
        <row r="297">
          <cell r="B297">
            <v>100</v>
          </cell>
          <cell r="C297">
            <v>16</v>
          </cell>
          <cell r="D297">
            <v>26.19</v>
          </cell>
          <cell r="E297" t="str">
            <v>N</v>
          </cell>
          <cell r="I297">
            <v>1.62</v>
          </cell>
          <cell r="J297">
            <v>28.38</v>
          </cell>
          <cell r="K297">
            <v>30</v>
          </cell>
          <cell r="P297">
            <v>6</v>
          </cell>
        </row>
        <row r="298">
          <cell r="B298">
            <v>100</v>
          </cell>
          <cell r="C298">
            <v>18</v>
          </cell>
          <cell r="D298">
            <v>29.36</v>
          </cell>
          <cell r="E298" t="str">
            <v>N</v>
          </cell>
          <cell r="I298">
            <v>1.82</v>
          </cell>
          <cell r="J298">
            <v>37.17</v>
          </cell>
          <cell r="K298">
            <v>38.99</v>
          </cell>
          <cell r="P298">
            <v>6</v>
          </cell>
        </row>
        <row r="299">
          <cell r="B299">
            <v>100</v>
          </cell>
          <cell r="C299">
            <v>20</v>
          </cell>
          <cell r="D299">
            <v>32.54</v>
          </cell>
          <cell r="E299" t="str">
            <v>N</v>
          </cell>
          <cell r="I299">
            <v>2.0299999999999998</v>
          </cell>
          <cell r="J299">
            <v>45.97</v>
          </cell>
          <cell r="K299">
            <v>48</v>
          </cell>
          <cell r="P299">
            <v>7</v>
          </cell>
        </row>
        <row r="300">
          <cell r="B300">
            <v>100</v>
          </cell>
          <cell r="C300">
            <v>22</v>
          </cell>
          <cell r="D300">
            <v>34.93</v>
          </cell>
          <cell r="E300" t="str">
            <v>N</v>
          </cell>
          <cell r="I300">
            <v>2.23</v>
          </cell>
          <cell r="J300">
            <v>65.27</v>
          </cell>
          <cell r="K300">
            <v>67.5</v>
          </cell>
          <cell r="P300">
            <v>8</v>
          </cell>
        </row>
        <row r="301">
          <cell r="B301">
            <v>100</v>
          </cell>
          <cell r="C301">
            <v>24</v>
          </cell>
          <cell r="D301">
            <v>38.89</v>
          </cell>
          <cell r="E301" t="str">
            <v>N</v>
          </cell>
          <cell r="I301">
            <v>2.4300000000000002</v>
          </cell>
          <cell r="J301">
            <v>75.56</v>
          </cell>
          <cell r="K301">
            <v>77.990000000000009</v>
          </cell>
          <cell r="P301">
            <v>8</v>
          </cell>
        </row>
        <row r="302">
          <cell r="B302">
            <v>120</v>
          </cell>
          <cell r="C302">
            <v>4</v>
          </cell>
          <cell r="D302">
            <v>11.13</v>
          </cell>
          <cell r="E302">
            <v>1.25</v>
          </cell>
          <cell r="I302">
            <v>0.41</v>
          </cell>
          <cell r="J302">
            <v>1.84</v>
          </cell>
          <cell r="K302">
            <v>2.25</v>
          </cell>
          <cell r="P302">
            <v>4</v>
          </cell>
        </row>
        <row r="303">
          <cell r="B303">
            <v>120</v>
          </cell>
          <cell r="C303">
            <v>5</v>
          </cell>
          <cell r="D303">
            <v>12.7</v>
          </cell>
          <cell r="E303">
            <v>1.25</v>
          </cell>
          <cell r="I303">
            <v>0.51</v>
          </cell>
          <cell r="J303">
            <v>2.94</v>
          </cell>
          <cell r="K303">
            <v>3.45</v>
          </cell>
          <cell r="P303">
            <v>4</v>
          </cell>
        </row>
        <row r="304">
          <cell r="B304">
            <v>120</v>
          </cell>
          <cell r="C304">
            <v>6</v>
          </cell>
          <cell r="D304">
            <v>14.27</v>
          </cell>
          <cell r="E304">
            <v>1.25</v>
          </cell>
          <cell r="I304">
            <v>0.61</v>
          </cell>
          <cell r="J304">
            <v>4.1900000000000004</v>
          </cell>
          <cell r="K304">
            <v>4.8000000000000007</v>
          </cell>
          <cell r="P304">
            <v>4</v>
          </cell>
        </row>
        <row r="305">
          <cell r="B305">
            <v>120</v>
          </cell>
          <cell r="C305">
            <v>8</v>
          </cell>
          <cell r="D305">
            <v>18.260000000000002</v>
          </cell>
          <cell r="E305">
            <v>1.5</v>
          </cell>
          <cell r="I305">
            <v>0.81</v>
          </cell>
          <cell r="J305">
            <v>9.23</v>
          </cell>
          <cell r="K305">
            <v>10.040000000000001</v>
          </cell>
          <cell r="P305">
            <v>4</v>
          </cell>
        </row>
        <row r="306">
          <cell r="B306">
            <v>120</v>
          </cell>
          <cell r="C306">
            <v>10</v>
          </cell>
          <cell r="D306">
            <v>21.44</v>
          </cell>
          <cell r="E306">
            <v>2</v>
          </cell>
          <cell r="I306">
            <v>1.01</v>
          </cell>
          <cell r="J306">
            <v>12.49</v>
          </cell>
          <cell r="K306">
            <v>13.5</v>
          </cell>
          <cell r="P306">
            <v>4</v>
          </cell>
        </row>
        <row r="307">
          <cell r="B307">
            <v>120</v>
          </cell>
          <cell r="C307">
            <v>12</v>
          </cell>
          <cell r="D307">
            <v>25.4</v>
          </cell>
          <cell r="E307" t="str">
            <v>N</v>
          </cell>
          <cell r="I307">
            <v>1.22</v>
          </cell>
          <cell r="J307">
            <v>21.27</v>
          </cell>
          <cell r="K307">
            <v>22.49</v>
          </cell>
          <cell r="P307">
            <v>6</v>
          </cell>
        </row>
        <row r="308">
          <cell r="B308">
            <v>120</v>
          </cell>
          <cell r="C308">
            <v>14</v>
          </cell>
          <cell r="D308">
            <v>27.79</v>
          </cell>
          <cell r="E308" t="str">
            <v>N</v>
          </cell>
          <cell r="I308">
            <v>1.42</v>
          </cell>
          <cell r="J308">
            <v>25.58</v>
          </cell>
          <cell r="K308">
            <v>27</v>
          </cell>
          <cell r="P308">
            <v>6</v>
          </cell>
        </row>
        <row r="309">
          <cell r="B309">
            <v>120</v>
          </cell>
          <cell r="C309">
            <v>16</v>
          </cell>
          <cell r="D309">
            <v>30.96</v>
          </cell>
          <cell r="E309" t="str">
            <v>N</v>
          </cell>
          <cell r="I309">
            <v>1.62</v>
          </cell>
          <cell r="J309">
            <v>35.880000000000003</v>
          </cell>
          <cell r="K309">
            <v>37.5</v>
          </cell>
          <cell r="P309">
            <v>6</v>
          </cell>
        </row>
        <row r="310">
          <cell r="B310">
            <v>120</v>
          </cell>
          <cell r="C310">
            <v>18</v>
          </cell>
          <cell r="D310">
            <v>34.93</v>
          </cell>
          <cell r="E310" t="str">
            <v>N</v>
          </cell>
          <cell r="I310">
            <v>1.82</v>
          </cell>
          <cell r="J310">
            <v>47.68</v>
          </cell>
          <cell r="K310">
            <v>49.5</v>
          </cell>
          <cell r="P310">
            <v>6</v>
          </cell>
        </row>
        <row r="311">
          <cell r="B311">
            <v>120</v>
          </cell>
          <cell r="C311">
            <v>20</v>
          </cell>
          <cell r="D311">
            <v>38.1</v>
          </cell>
          <cell r="E311" t="str">
            <v>N</v>
          </cell>
          <cell r="I311">
            <v>2.0299999999999998</v>
          </cell>
          <cell r="J311">
            <v>62.47</v>
          </cell>
          <cell r="K311">
            <v>64.5</v>
          </cell>
          <cell r="P311">
            <v>7</v>
          </cell>
        </row>
        <row r="312">
          <cell r="B312">
            <v>120</v>
          </cell>
          <cell r="C312">
            <v>22</v>
          </cell>
          <cell r="D312">
            <v>41.28</v>
          </cell>
          <cell r="E312" t="str">
            <v>N</v>
          </cell>
          <cell r="I312">
            <v>2.23</v>
          </cell>
          <cell r="J312">
            <v>84.76</v>
          </cell>
          <cell r="K312">
            <v>86.990000000000009</v>
          </cell>
          <cell r="P312">
            <v>8</v>
          </cell>
        </row>
        <row r="313">
          <cell r="B313">
            <v>120</v>
          </cell>
          <cell r="C313">
            <v>24</v>
          </cell>
          <cell r="D313">
            <v>46.02</v>
          </cell>
          <cell r="E313" t="str">
            <v>N</v>
          </cell>
          <cell r="I313">
            <v>2.4300000000000002</v>
          </cell>
          <cell r="J313">
            <v>98.07</v>
          </cell>
          <cell r="K313">
            <v>100.5</v>
          </cell>
          <cell r="P313">
            <v>8</v>
          </cell>
        </row>
        <row r="314">
          <cell r="B314">
            <v>140</v>
          </cell>
          <cell r="C314">
            <v>8</v>
          </cell>
          <cell r="D314">
            <v>20.62</v>
          </cell>
          <cell r="E314">
            <v>2</v>
          </cell>
          <cell r="I314">
            <v>0.81</v>
          </cell>
          <cell r="J314">
            <v>10.130000000000001</v>
          </cell>
          <cell r="K314">
            <v>10.940000000000001</v>
          </cell>
          <cell r="P314">
            <v>4</v>
          </cell>
        </row>
        <row r="315">
          <cell r="B315">
            <v>140</v>
          </cell>
          <cell r="C315">
            <v>10</v>
          </cell>
          <cell r="D315">
            <v>25.4</v>
          </cell>
          <cell r="E315" t="str">
            <v>N</v>
          </cell>
          <cell r="I315">
            <v>1.01</v>
          </cell>
          <cell r="J315">
            <v>18.48</v>
          </cell>
          <cell r="K315">
            <v>19.490000000000002</v>
          </cell>
          <cell r="P315">
            <v>4</v>
          </cell>
        </row>
        <row r="316">
          <cell r="B316">
            <v>140</v>
          </cell>
          <cell r="C316">
            <v>12</v>
          </cell>
          <cell r="D316">
            <v>28.58</v>
          </cell>
          <cell r="E316" t="str">
            <v>N</v>
          </cell>
          <cell r="I316">
            <v>1.22</v>
          </cell>
          <cell r="J316">
            <v>25.78</v>
          </cell>
          <cell r="K316">
            <v>27</v>
          </cell>
          <cell r="P316">
            <v>6</v>
          </cell>
        </row>
        <row r="317">
          <cell r="B317">
            <v>140</v>
          </cell>
          <cell r="C317">
            <v>14</v>
          </cell>
          <cell r="D317">
            <v>31.75</v>
          </cell>
          <cell r="E317" t="str">
            <v>N</v>
          </cell>
          <cell r="I317">
            <v>1.42</v>
          </cell>
          <cell r="J317">
            <v>31.58</v>
          </cell>
          <cell r="K317">
            <v>33</v>
          </cell>
          <cell r="P317">
            <v>6</v>
          </cell>
        </row>
        <row r="318">
          <cell r="B318">
            <v>140</v>
          </cell>
          <cell r="C318">
            <v>16</v>
          </cell>
          <cell r="D318">
            <v>36.53</v>
          </cell>
          <cell r="E318" t="str">
            <v>N</v>
          </cell>
          <cell r="I318">
            <v>1.62</v>
          </cell>
          <cell r="J318">
            <v>44.87</v>
          </cell>
          <cell r="K318">
            <v>46.489999999999995</v>
          </cell>
          <cell r="P318">
            <v>6</v>
          </cell>
        </row>
        <row r="319">
          <cell r="B319">
            <v>140</v>
          </cell>
          <cell r="C319">
            <v>18</v>
          </cell>
          <cell r="D319">
            <v>39.67</v>
          </cell>
          <cell r="E319" t="str">
            <v>N</v>
          </cell>
          <cell r="I319">
            <v>1.82</v>
          </cell>
          <cell r="J319">
            <v>59.68</v>
          </cell>
          <cell r="K319">
            <v>61.5</v>
          </cell>
          <cell r="P319">
            <v>6</v>
          </cell>
        </row>
        <row r="320">
          <cell r="B320">
            <v>140</v>
          </cell>
          <cell r="C320">
            <v>20</v>
          </cell>
          <cell r="D320">
            <v>44.45</v>
          </cell>
          <cell r="E320" t="str">
            <v>N</v>
          </cell>
          <cell r="I320">
            <v>2.0299999999999998</v>
          </cell>
          <cell r="J320">
            <v>78.959999999999994</v>
          </cell>
          <cell r="K320">
            <v>80.989999999999995</v>
          </cell>
          <cell r="P320">
            <v>7</v>
          </cell>
        </row>
        <row r="321">
          <cell r="B321">
            <v>140</v>
          </cell>
          <cell r="C321">
            <v>22</v>
          </cell>
          <cell r="D321">
            <v>47.63</v>
          </cell>
          <cell r="E321" t="str">
            <v>N</v>
          </cell>
          <cell r="I321">
            <v>2.23</v>
          </cell>
          <cell r="J321">
            <v>108.77</v>
          </cell>
          <cell r="K321">
            <v>111</v>
          </cell>
          <cell r="P321">
            <v>8</v>
          </cell>
        </row>
        <row r="322">
          <cell r="B322">
            <v>140</v>
          </cell>
          <cell r="C322">
            <v>24</v>
          </cell>
          <cell r="D322">
            <v>52.37</v>
          </cell>
          <cell r="E322" t="str">
            <v>N</v>
          </cell>
          <cell r="I322">
            <v>2.4300000000000002</v>
          </cell>
          <cell r="J322">
            <v>126.57</v>
          </cell>
          <cell r="K322">
            <v>129</v>
          </cell>
          <cell r="P322">
            <v>8</v>
          </cell>
        </row>
        <row r="323">
          <cell r="B323">
            <v>160</v>
          </cell>
          <cell r="C323">
            <v>0.5</v>
          </cell>
          <cell r="D323">
            <v>4.78</v>
          </cell>
          <cell r="E323">
            <v>1</v>
          </cell>
          <cell r="I323">
            <v>7.0000000000000007E-2</v>
          </cell>
          <cell r="J323">
            <v>0.08</v>
          </cell>
          <cell r="K323">
            <v>0.15000000000000002</v>
          </cell>
          <cell r="P323">
            <v>2</v>
          </cell>
        </row>
        <row r="324">
          <cell r="B324">
            <v>160</v>
          </cell>
          <cell r="C324">
            <v>0.5</v>
          </cell>
          <cell r="D324">
            <v>4.78</v>
          </cell>
          <cell r="E324">
            <v>1</v>
          </cell>
          <cell r="I324">
            <v>7.0000000000000007E-2</v>
          </cell>
          <cell r="J324">
            <v>0.08</v>
          </cell>
          <cell r="K324">
            <v>0.15000000000000002</v>
          </cell>
          <cell r="P324">
            <v>2</v>
          </cell>
        </row>
        <row r="325">
          <cell r="B325">
            <v>160</v>
          </cell>
          <cell r="C325">
            <v>0.5</v>
          </cell>
          <cell r="D325">
            <v>4.78</v>
          </cell>
          <cell r="E325">
            <v>1</v>
          </cell>
          <cell r="I325">
            <v>7.0000000000000007E-2</v>
          </cell>
          <cell r="J325">
            <v>0.08</v>
          </cell>
          <cell r="K325">
            <v>0.15000000000000002</v>
          </cell>
          <cell r="P325">
            <v>2</v>
          </cell>
        </row>
        <row r="326">
          <cell r="B326">
            <v>160</v>
          </cell>
          <cell r="C326">
            <v>0.75</v>
          </cell>
          <cell r="D326">
            <v>5.56</v>
          </cell>
          <cell r="E326">
            <v>1</v>
          </cell>
          <cell r="I326">
            <v>0.08</v>
          </cell>
          <cell r="J326">
            <v>7.0000000000000007E-2</v>
          </cell>
          <cell r="K326">
            <v>0.15000000000000002</v>
          </cell>
          <cell r="P326">
            <v>2</v>
          </cell>
        </row>
        <row r="327">
          <cell r="B327">
            <v>160</v>
          </cell>
          <cell r="C327">
            <v>0.75</v>
          </cell>
          <cell r="D327">
            <v>5.56</v>
          </cell>
          <cell r="E327">
            <v>1</v>
          </cell>
          <cell r="I327">
            <v>0.08</v>
          </cell>
          <cell r="J327">
            <v>7.0000000000000007E-2</v>
          </cell>
          <cell r="K327">
            <v>0.15000000000000002</v>
          </cell>
          <cell r="P327">
            <v>2</v>
          </cell>
        </row>
        <row r="328">
          <cell r="B328">
            <v>160</v>
          </cell>
          <cell r="C328">
            <v>0.75</v>
          </cell>
          <cell r="D328">
            <v>5.56</v>
          </cell>
          <cell r="E328">
            <v>1</v>
          </cell>
          <cell r="I328">
            <v>0.08</v>
          </cell>
          <cell r="J328">
            <v>7.0000000000000007E-2</v>
          </cell>
          <cell r="K328">
            <v>0.15000000000000002</v>
          </cell>
          <cell r="P328">
            <v>2</v>
          </cell>
        </row>
        <row r="329">
          <cell r="B329">
            <v>160</v>
          </cell>
          <cell r="C329">
            <v>1</v>
          </cell>
          <cell r="D329">
            <v>6.35</v>
          </cell>
          <cell r="E329">
            <v>1</v>
          </cell>
          <cell r="I329">
            <v>0.1</v>
          </cell>
          <cell r="J329">
            <v>0.35</v>
          </cell>
          <cell r="K329">
            <v>0.44999999999999996</v>
          </cell>
          <cell r="P329">
            <v>2</v>
          </cell>
        </row>
        <row r="330">
          <cell r="B330">
            <v>160</v>
          </cell>
          <cell r="C330">
            <v>1</v>
          </cell>
          <cell r="D330">
            <v>6.35</v>
          </cell>
          <cell r="E330">
            <v>1</v>
          </cell>
          <cell r="I330">
            <v>0.1</v>
          </cell>
          <cell r="J330">
            <v>0.35</v>
          </cell>
          <cell r="K330">
            <v>0.44999999999999996</v>
          </cell>
          <cell r="P330">
            <v>2</v>
          </cell>
        </row>
        <row r="331">
          <cell r="B331">
            <v>160</v>
          </cell>
          <cell r="C331">
            <v>1</v>
          </cell>
          <cell r="D331">
            <v>6.35</v>
          </cell>
          <cell r="E331">
            <v>1</v>
          </cell>
          <cell r="I331">
            <v>0.1</v>
          </cell>
          <cell r="J331">
            <v>0.35</v>
          </cell>
          <cell r="K331">
            <v>0.44999999999999996</v>
          </cell>
          <cell r="P331">
            <v>2</v>
          </cell>
        </row>
        <row r="332">
          <cell r="B332">
            <v>160</v>
          </cell>
          <cell r="C332">
            <v>1.25</v>
          </cell>
          <cell r="D332">
            <v>6.35</v>
          </cell>
          <cell r="E332">
            <v>1</v>
          </cell>
          <cell r="I332">
            <v>0.13</v>
          </cell>
          <cell r="J332">
            <v>0.32</v>
          </cell>
          <cell r="K332">
            <v>0.45</v>
          </cell>
          <cell r="P332">
            <v>2</v>
          </cell>
        </row>
        <row r="333">
          <cell r="B333">
            <v>160</v>
          </cell>
          <cell r="C333">
            <v>1.25</v>
          </cell>
          <cell r="D333">
            <v>6.35</v>
          </cell>
          <cell r="E333">
            <v>1</v>
          </cell>
          <cell r="I333">
            <v>0.13</v>
          </cell>
          <cell r="J333">
            <v>0.32</v>
          </cell>
          <cell r="K333">
            <v>0.45</v>
          </cell>
          <cell r="P333">
            <v>2</v>
          </cell>
        </row>
        <row r="334">
          <cell r="B334">
            <v>160</v>
          </cell>
          <cell r="C334">
            <v>1.25</v>
          </cell>
          <cell r="D334">
            <v>6.35</v>
          </cell>
          <cell r="E334">
            <v>1</v>
          </cell>
          <cell r="I334">
            <v>0.13</v>
          </cell>
          <cell r="J334">
            <v>0.32</v>
          </cell>
          <cell r="K334">
            <v>0.45</v>
          </cell>
          <cell r="P334">
            <v>2</v>
          </cell>
        </row>
        <row r="335">
          <cell r="B335">
            <v>160</v>
          </cell>
          <cell r="C335">
            <v>1.5</v>
          </cell>
          <cell r="D335">
            <v>7.14</v>
          </cell>
          <cell r="E335">
            <v>1</v>
          </cell>
          <cell r="I335">
            <v>0.15</v>
          </cell>
          <cell r="J335">
            <v>0.45</v>
          </cell>
          <cell r="K335">
            <v>0.6</v>
          </cell>
          <cell r="P335">
            <v>2</v>
          </cell>
        </row>
        <row r="336">
          <cell r="B336">
            <v>160</v>
          </cell>
          <cell r="C336">
            <v>1.5</v>
          </cell>
          <cell r="D336">
            <v>7.14</v>
          </cell>
          <cell r="E336">
            <v>1</v>
          </cell>
          <cell r="I336">
            <v>0.15</v>
          </cell>
          <cell r="J336">
            <v>0.45</v>
          </cell>
          <cell r="K336">
            <v>0.6</v>
          </cell>
          <cell r="P336">
            <v>2</v>
          </cell>
        </row>
        <row r="337">
          <cell r="B337">
            <v>160</v>
          </cell>
          <cell r="C337">
            <v>1.5</v>
          </cell>
          <cell r="D337">
            <v>7.14</v>
          </cell>
          <cell r="E337">
            <v>1</v>
          </cell>
          <cell r="I337">
            <v>0.15</v>
          </cell>
          <cell r="J337">
            <v>0.45</v>
          </cell>
          <cell r="K337">
            <v>0.6</v>
          </cell>
          <cell r="P337">
            <v>2</v>
          </cell>
        </row>
        <row r="338">
          <cell r="B338">
            <v>160</v>
          </cell>
          <cell r="C338">
            <v>2</v>
          </cell>
          <cell r="D338">
            <v>8.74</v>
          </cell>
          <cell r="E338">
            <v>1</v>
          </cell>
          <cell r="I338">
            <v>0.2</v>
          </cell>
          <cell r="J338">
            <v>0.7</v>
          </cell>
          <cell r="K338">
            <v>0.89999999999999991</v>
          </cell>
          <cell r="P338">
            <v>4</v>
          </cell>
        </row>
        <row r="339">
          <cell r="B339">
            <v>160</v>
          </cell>
          <cell r="C339">
            <v>2</v>
          </cell>
          <cell r="D339">
            <v>8.74</v>
          </cell>
          <cell r="E339">
            <v>1</v>
          </cell>
          <cell r="I339">
            <v>0.2</v>
          </cell>
          <cell r="J339">
            <v>0.7</v>
          </cell>
          <cell r="K339">
            <v>0.89999999999999991</v>
          </cell>
          <cell r="P339">
            <v>4</v>
          </cell>
        </row>
        <row r="340">
          <cell r="B340">
            <v>160</v>
          </cell>
          <cell r="C340">
            <v>2</v>
          </cell>
          <cell r="D340">
            <v>8.74</v>
          </cell>
          <cell r="E340">
            <v>1</v>
          </cell>
          <cell r="I340">
            <v>0.2</v>
          </cell>
          <cell r="J340">
            <v>0.7</v>
          </cell>
          <cell r="K340">
            <v>0.89999999999999991</v>
          </cell>
          <cell r="P340">
            <v>4</v>
          </cell>
        </row>
        <row r="341">
          <cell r="B341">
            <v>160</v>
          </cell>
          <cell r="C341">
            <v>2.5</v>
          </cell>
          <cell r="D341">
            <v>9.5299999999999994</v>
          </cell>
          <cell r="E341">
            <v>1</v>
          </cell>
          <cell r="I341">
            <v>0.25</v>
          </cell>
          <cell r="J341">
            <v>0.8</v>
          </cell>
          <cell r="K341">
            <v>1.05</v>
          </cell>
          <cell r="P341">
            <v>4</v>
          </cell>
        </row>
        <row r="342">
          <cell r="B342">
            <v>160</v>
          </cell>
          <cell r="C342">
            <v>3</v>
          </cell>
          <cell r="D342">
            <v>11.13</v>
          </cell>
          <cell r="E342">
            <v>1.25</v>
          </cell>
          <cell r="I342">
            <v>0.3</v>
          </cell>
          <cell r="J342">
            <v>1.5</v>
          </cell>
          <cell r="K342">
            <v>1.8</v>
          </cell>
          <cell r="P342">
            <v>4</v>
          </cell>
        </row>
        <row r="343">
          <cell r="B343">
            <v>160</v>
          </cell>
          <cell r="C343">
            <v>4</v>
          </cell>
          <cell r="D343">
            <v>13.49</v>
          </cell>
          <cell r="E343">
            <v>1.25</v>
          </cell>
          <cell r="I343">
            <v>0.41</v>
          </cell>
          <cell r="J343">
            <v>2.59</v>
          </cell>
          <cell r="K343">
            <v>3</v>
          </cell>
          <cell r="P343">
            <v>4</v>
          </cell>
        </row>
        <row r="344">
          <cell r="B344">
            <v>160</v>
          </cell>
          <cell r="C344">
            <v>5</v>
          </cell>
          <cell r="D344">
            <v>15.88</v>
          </cell>
          <cell r="E344">
            <v>1.5</v>
          </cell>
          <cell r="F344">
            <v>0</v>
          </cell>
          <cell r="I344">
            <v>0.51</v>
          </cell>
          <cell r="J344">
            <v>4.29</v>
          </cell>
          <cell r="K344">
            <v>4.8</v>
          </cell>
          <cell r="L344">
            <v>4</v>
          </cell>
          <cell r="O344">
            <v>160</v>
          </cell>
          <cell r="P344">
            <v>4</v>
          </cell>
          <cell r="Q344">
            <v>0</v>
          </cell>
          <cell r="R344">
            <v>7.2784507436844332E-312</v>
          </cell>
        </row>
        <row r="345">
          <cell r="B345">
            <v>160</v>
          </cell>
          <cell r="C345">
            <v>6</v>
          </cell>
          <cell r="D345">
            <v>18.260000000000002</v>
          </cell>
          <cell r="E345">
            <v>1.5</v>
          </cell>
          <cell r="I345">
            <v>0.61</v>
          </cell>
          <cell r="J345">
            <v>7.04</v>
          </cell>
          <cell r="K345">
            <v>7.65</v>
          </cell>
          <cell r="P345">
            <v>4</v>
          </cell>
        </row>
        <row r="346">
          <cell r="B346">
            <v>160</v>
          </cell>
          <cell r="C346">
            <v>8</v>
          </cell>
          <cell r="D346">
            <v>23.01</v>
          </cell>
          <cell r="E346">
            <v>2</v>
          </cell>
          <cell r="I346">
            <v>0.81</v>
          </cell>
          <cell r="J346">
            <v>11.19</v>
          </cell>
          <cell r="K346">
            <v>12</v>
          </cell>
          <cell r="P346">
            <v>4</v>
          </cell>
        </row>
        <row r="347">
          <cell r="B347">
            <v>160</v>
          </cell>
          <cell r="C347">
            <v>10</v>
          </cell>
          <cell r="D347">
            <v>28.58</v>
          </cell>
          <cell r="E347" t="str">
            <v>N</v>
          </cell>
          <cell r="I347">
            <v>1.01</v>
          </cell>
          <cell r="J347">
            <v>21.48</v>
          </cell>
          <cell r="K347">
            <v>22.490000000000002</v>
          </cell>
          <cell r="P347">
            <v>4</v>
          </cell>
        </row>
        <row r="348">
          <cell r="B348">
            <v>160</v>
          </cell>
          <cell r="C348">
            <v>12</v>
          </cell>
          <cell r="D348">
            <v>33.32</v>
          </cell>
          <cell r="E348" t="str">
            <v>N</v>
          </cell>
          <cell r="I348">
            <v>1.22</v>
          </cell>
          <cell r="J348">
            <v>31.78</v>
          </cell>
          <cell r="K348">
            <v>33</v>
          </cell>
          <cell r="P348">
            <v>6</v>
          </cell>
        </row>
        <row r="349">
          <cell r="B349">
            <v>160</v>
          </cell>
          <cell r="C349">
            <v>14</v>
          </cell>
          <cell r="D349">
            <v>35.71</v>
          </cell>
          <cell r="E349" t="str">
            <v>N</v>
          </cell>
          <cell r="I349">
            <v>1.42</v>
          </cell>
          <cell r="J349">
            <v>39.07</v>
          </cell>
          <cell r="K349">
            <v>40.49</v>
          </cell>
          <cell r="P349">
            <v>6</v>
          </cell>
        </row>
        <row r="350">
          <cell r="B350">
            <v>160</v>
          </cell>
          <cell r="C350">
            <v>16</v>
          </cell>
          <cell r="D350">
            <v>40.49</v>
          </cell>
          <cell r="E350" t="str">
            <v>N</v>
          </cell>
          <cell r="I350">
            <v>1.62</v>
          </cell>
          <cell r="J350">
            <v>53.88</v>
          </cell>
          <cell r="K350">
            <v>55.5</v>
          </cell>
          <cell r="P350">
            <v>6</v>
          </cell>
        </row>
        <row r="351">
          <cell r="B351">
            <v>160</v>
          </cell>
          <cell r="C351">
            <v>18</v>
          </cell>
          <cell r="D351">
            <v>45.24</v>
          </cell>
          <cell r="E351" t="str">
            <v>N</v>
          </cell>
          <cell r="I351">
            <v>1.82</v>
          </cell>
          <cell r="J351">
            <v>71.680000000000007</v>
          </cell>
          <cell r="K351">
            <v>73.5</v>
          </cell>
          <cell r="P351">
            <v>6</v>
          </cell>
        </row>
        <row r="352">
          <cell r="B352">
            <v>160</v>
          </cell>
          <cell r="C352">
            <v>20</v>
          </cell>
          <cell r="D352">
            <v>50.01</v>
          </cell>
          <cell r="E352" t="str">
            <v>N</v>
          </cell>
          <cell r="I352">
            <v>2.0299999999999998</v>
          </cell>
          <cell r="J352">
            <v>93.97</v>
          </cell>
          <cell r="K352">
            <v>96</v>
          </cell>
          <cell r="P352">
            <v>7</v>
          </cell>
        </row>
        <row r="353">
          <cell r="B353">
            <v>160</v>
          </cell>
          <cell r="C353">
            <v>22</v>
          </cell>
          <cell r="D353">
            <v>53.98</v>
          </cell>
          <cell r="E353" t="str">
            <v>N</v>
          </cell>
          <cell r="I353">
            <v>2.23</v>
          </cell>
          <cell r="J353">
            <v>132.77000000000001</v>
          </cell>
          <cell r="K353">
            <v>135</v>
          </cell>
          <cell r="P353">
            <v>8</v>
          </cell>
        </row>
        <row r="354">
          <cell r="B354">
            <v>160</v>
          </cell>
          <cell r="C354">
            <v>24</v>
          </cell>
          <cell r="D354">
            <v>59.54</v>
          </cell>
          <cell r="E354" t="str">
            <v>N</v>
          </cell>
          <cell r="I354">
            <v>2.4300000000000002</v>
          </cell>
          <cell r="J354">
            <v>162.56</v>
          </cell>
          <cell r="K354">
            <v>164.99</v>
          </cell>
          <cell r="P354">
            <v>8</v>
          </cell>
        </row>
        <row r="355">
          <cell r="B355" t="str">
            <v>STD</v>
          </cell>
          <cell r="C355">
            <v>0.125</v>
          </cell>
          <cell r="D355">
            <v>1.73</v>
          </cell>
          <cell r="E355">
            <v>1</v>
          </cell>
          <cell r="I355">
            <v>7.0000000000000007E-2</v>
          </cell>
          <cell r="K355">
            <v>7.0000000000000007E-2</v>
          </cell>
          <cell r="P355">
            <v>2</v>
          </cell>
        </row>
        <row r="356">
          <cell r="B356" t="str">
            <v>STD</v>
          </cell>
          <cell r="C356">
            <v>0.125</v>
          </cell>
          <cell r="D356">
            <v>1.73</v>
          </cell>
          <cell r="E356">
            <v>1</v>
          </cell>
          <cell r="I356">
            <v>7.0000000000000007E-2</v>
          </cell>
          <cell r="K356">
            <v>7.0000000000000007E-2</v>
          </cell>
          <cell r="P356">
            <v>2</v>
          </cell>
        </row>
        <row r="357">
          <cell r="B357" t="str">
            <v>STD</v>
          </cell>
          <cell r="C357">
            <v>0.125</v>
          </cell>
          <cell r="D357">
            <v>1.73</v>
          </cell>
          <cell r="E357">
            <v>1</v>
          </cell>
          <cell r="I357">
            <v>7.0000000000000007E-2</v>
          </cell>
          <cell r="K357">
            <v>7.0000000000000007E-2</v>
          </cell>
          <cell r="P357">
            <v>2</v>
          </cell>
        </row>
        <row r="358">
          <cell r="B358" t="str">
            <v>STD</v>
          </cell>
          <cell r="C358">
            <v>0.25</v>
          </cell>
          <cell r="D358">
            <v>2.2400000000000002</v>
          </cell>
          <cell r="E358">
            <v>1</v>
          </cell>
          <cell r="I358">
            <v>7.0000000000000007E-2</v>
          </cell>
          <cell r="K358">
            <v>7.0000000000000007E-2</v>
          </cell>
          <cell r="P358">
            <v>2</v>
          </cell>
        </row>
        <row r="359">
          <cell r="B359" t="str">
            <v>STD</v>
          </cell>
          <cell r="C359">
            <v>0.25</v>
          </cell>
          <cell r="D359">
            <v>2.2400000000000002</v>
          </cell>
          <cell r="E359">
            <v>1</v>
          </cell>
          <cell r="I359">
            <v>7.0000000000000007E-2</v>
          </cell>
          <cell r="K359">
            <v>7.0000000000000007E-2</v>
          </cell>
          <cell r="P359">
            <v>2</v>
          </cell>
        </row>
        <row r="360">
          <cell r="B360" t="str">
            <v>STD</v>
          </cell>
          <cell r="C360">
            <v>0.25</v>
          </cell>
          <cell r="D360">
            <v>2.2400000000000002</v>
          </cell>
          <cell r="E360">
            <v>1</v>
          </cell>
          <cell r="I360">
            <v>7.0000000000000007E-2</v>
          </cell>
          <cell r="K360">
            <v>7.0000000000000007E-2</v>
          </cell>
          <cell r="P360">
            <v>2</v>
          </cell>
        </row>
        <row r="361">
          <cell r="B361" t="str">
            <v>STD</v>
          </cell>
          <cell r="C361">
            <v>0.375</v>
          </cell>
          <cell r="D361">
            <v>2.31</v>
          </cell>
          <cell r="E361">
            <v>1</v>
          </cell>
          <cell r="I361">
            <v>7.0000000000000007E-2</v>
          </cell>
          <cell r="J361">
            <v>0</v>
          </cell>
          <cell r="K361">
            <v>7.0000000000000007E-2</v>
          </cell>
          <cell r="P361">
            <v>2</v>
          </cell>
        </row>
        <row r="362">
          <cell r="B362" t="str">
            <v>STD</v>
          </cell>
          <cell r="C362">
            <v>0.375</v>
          </cell>
          <cell r="D362">
            <v>2.31</v>
          </cell>
          <cell r="E362">
            <v>1</v>
          </cell>
          <cell r="I362">
            <v>7.0000000000000007E-2</v>
          </cell>
          <cell r="J362">
            <v>0</v>
          </cell>
          <cell r="K362">
            <v>7.0000000000000007E-2</v>
          </cell>
          <cell r="P362">
            <v>2</v>
          </cell>
        </row>
        <row r="363">
          <cell r="B363" t="str">
            <v>STD</v>
          </cell>
          <cell r="C363">
            <v>0.375</v>
          </cell>
          <cell r="D363">
            <v>2.31</v>
          </cell>
          <cell r="E363">
            <v>1</v>
          </cell>
          <cell r="I363">
            <v>7.0000000000000007E-2</v>
          </cell>
          <cell r="J363">
            <v>0</v>
          </cell>
          <cell r="K363">
            <v>7.0000000000000007E-2</v>
          </cell>
          <cell r="P363">
            <v>2</v>
          </cell>
        </row>
        <row r="364">
          <cell r="B364" t="str">
            <v>STD</v>
          </cell>
          <cell r="C364">
            <v>0.5</v>
          </cell>
          <cell r="D364">
            <v>2.77</v>
          </cell>
          <cell r="E364">
            <v>1</v>
          </cell>
          <cell r="I364">
            <v>7.0000000000000007E-2</v>
          </cell>
          <cell r="J364">
            <v>0</v>
          </cell>
          <cell r="K364">
            <v>7.0000000000000007E-2</v>
          </cell>
          <cell r="P364">
            <v>2</v>
          </cell>
        </row>
        <row r="365">
          <cell r="B365" t="str">
            <v>STD</v>
          </cell>
          <cell r="C365">
            <v>0.5</v>
          </cell>
          <cell r="D365">
            <v>2.77</v>
          </cell>
          <cell r="E365">
            <v>1</v>
          </cell>
          <cell r="I365">
            <v>7.0000000000000007E-2</v>
          </cell>
          <cell r="J365">
            <v>0</v>
          </cell>
          <cell r="K365">
            <v>7.0000000000000007E-2</v>
          </cell>
          <cell r="P365">
            <v>2</v>
          </cell>
        </row>
        <row r="366">
          <cell r="B366" t="str">
            <v>STD</v>
          </cell>
          <cell r="C366">
            <v>0.5</v>
          </cell>
          <cell r="D366">
            <v>2.77</v>
          </cell>
          <cell r="E366">
            <v>1</v>
          </cell>
          <cell r="I366">
            <v>7.0000000000000007E-2</v>
          </cell>
          <cell r="J366">
            <v>0</v>
          </cell>
          <cell r="K366">
            <v>7.0000000000000007E-2</v>
          </cell>
          <cell r="P366">
            <v>2</v>
          </cell>
        </row>
        <row r="367">
          <cell r="B367" t="str">
            <v>STD</v>
          </cell>
          <cell r="C367">
            <v>0.75</v>
          </cell>
          <cell r="D367">
            <v>2.87</v>
          </cell>
          <cell r="E367">
            <v>1</v>
          </cell>
          <cell r="I367">
            <v>7.0000000000000007E-2</v>
          </cell>
          <cell r="J367">
            <v>0</v>
          </cell>
          <cell r="K367">
            <v>7.0000000000000007E-2</v>
          </cell>
          <cell r="P367">
            <v>2</v>
          </cell>
        </row>
        <row r="368">
          <cell r="B368" t="str">
            <v>STD</v>
          </cell>
          <cell r="C368">
            <v>0.75</v>
          </cell>
          <cell r="D368">
            <v>2.87</v>
          </cell>
          <cell r="E368">
            <v>1</v>
          </cell>
          <cell r="I368">
            <v>7.0000000000000007E-2</v>
          </cell>
          <cell r="J368">
            <v>0</v>
          </cell>
          <cell r="K368">
            <v>7.0000000000000007E-2</v>
          </cell>
          <cell r="P368">
            <v>2</v>
          </cell>
        </row>
        <row r="369">
          <cell r="B369" t="str">
            <v>STD</v>
          </cell>
          <cell r="C369">
            <v>0.75</v>
          </cell>
          <cell r="D369">
            <v>2.87</v>
          </cell>
          <cell r="E369">
            <v>1</v>
          </cell>
          <cell r="I369">
            <v>7.0000000000000007E-2</v>
          </cell>
          <cell r="J369">
            <v>0</v>
          </cell>
          <cell r="K369">
            <v>7.0000000000000007E-2</v>
          </cell>
          <cell r="P369">
            <v>2</v>
          </cell>
        </row>
        <row r="370">
          <cell r="B370" t="str">
            <v>STD</v>
          </cell>
          <cell r="C370">
            <v>1</v>
          </cell>
          <cell r="D370">
            <v>3.38</v>
          </cell>
          <cell r="E370">
            <v>1</v>
          </cell>
          <cell r="I370">
            <v>0.12</v>
          </cell>
          <cell r="J370">
            <v>0</v>
          </cell>
          <cell r="K370">
            <v>0.12</v>
          </cell>
          <cell r="P370">
            <v>2</v>
          </cell>
        </row>
        <row r="371">
          <cell r="B371" t="str">
            <v>STD</v>
          </cell>
          <cell r="C371">
            <v>1</v>
          </cell>
          <cell r="D371">
            <v>3.38</v>
          </cell>
          <cell r="E371">
            <v>1</v>
          </cell>
          <cell r="I371">
            <v>0.12</v>
          </cell>
          <cell r="J371">
            <v>0</v>
          </cell>
          <cell r="K371">
            <v>0.12</v>
          </cell>
          <cell r="P371">
            <v>2</v>
          </cell>
        </row>
        <row r="372">
          <cell r="B372" t="str">
            <v>STD</v>
          </cell>
          <cell r="C372">
            <v>1</v>
          </cell>
          <cell r="D372">
            <v>3.38</v>
          </cell>
          <cell r="E372">
            <v>1</v>
          </cell>
          <cell r="I372">
            <v>0.12</v>
          </cell>
          <cell r="J372">
            <v>0</v>
          </cell>
          <cell r="K372">
            <v>0.12</v>
          </cell>
          <cell r="P372">
            <v>2</v>
          </cell>
        </row>
        <row r="373">
          <cell r="B373" t="str">
            <v>STD</v>
          </cell>
          <cell r="C373">
            <v>1.25</v>
          </cell>
          <cell r="D373">
            <v>3.56</v>
          </cell>
          <cell r="E373">
            <v>1</v>
          </cell>
          <cell r="I373">
            <v>0.15</v>
          </cell>
          <cell r="K373">
            <v>0.15</v>
          </cell>
          <cell r="P373">
            <v>2</v>
          </cell>
        </row>
        <row r="374">
          <cell r="B374" t="str">
            <v>STD</v>
          </cell>
          <cell r="C374">
            <v>1.25</v>
          </cell>
          <cell r="D374">
            <v>3.56</v>
          </cell>
          <cell r="E374">
            <v>1</v>
          </cell>
          <cell r="I374">
            <v>0.15</v>
          </cell>
          <cell r="K374">
            <v>0.15</v>
          </cell>
          <cell r="P374">
            <v>2</v>
          </cell>
        </row>
        <row r="375">
          <cell r="B375" t="str">
            <v>STD</v>
          </cell>
          <cell r="C375">
            <v>1.25</v>
          </cell>
          <cell r="D375">
            <v>3.56</v>
          </cell>
          <cell r="E375">
            <v>1</v>
          </cell>
          <cell r="I375">
            <v>0.15</v>
          </cell>
          <cell r="J375">
            <v>0</v>
          </cell>
          <cell r="K375">
            <v>0.15</v>
          </cell>
          <cell r="P375">
            <v>2</v>
          </cell>
        </row>
        <row r="376">
          <cell r="B376" t="str">
            <v>STD</v>
          </cell>
          <cell r="C376">
            <v>1.5</v>
          </cell>
          <cell r="D376">
            <v>3.68</v>
          </cell>
          <cell r="E376">
            <v>1</v>
          </cell>
          <cell r="I376">
            <v>0.15</v>
          </cell>
          <cell r="J376">
            <v>0</v>
          </cell>
          <cell r="K376">
            <v>0.15</v>
          </cell>
          <cell r="P376">
            <v>2</v>
          </cell>
        </row>
        <row r="377">
          <cell r="B377" t="str">
            <v>STD</v>
          </cell>
          <cell r="C377">
            <v>1.5</v>
          </cell>
          <cell r="D377">
            <v>3.68</v>
          </cell>
          <cell r="E377">
            <v>1</v>
          </cell>
          <cell r="I377">
            <v>0.15</v>
          </cell>
          <cell r="J377">
            <v>0</v>
          </cell>
          <cell r="K377">
            <v>0.15</v>
          </cell>
          <cell r="P377">
            <v>2</v>
          </cell>
        </row>
        <row r="378">
          <cell r="B378" t="str">
            <v>STD</v>
          </cell>
          <cell r="C378">
            <v>1.5</v>
          </cell>
          <cell r="D378">
            <v>3.68</v>
          </cell>
          <cell r="E378">
            <v>1</v>
          </cell>
          <cell r="I378">
            <v>0.15</v>
          </cell>
          <cell r="J378">
            <v>0</v>
          </cell>
          <cell r="K378">
            <v>0.15</v>
          </cell>
          <cell r="P378">
            <v>2</v>
          </cell>
        </row>
        <row r="379">
          <cell r="B379" t="str">
            <v>STD</v>
          </cell>
          <cell r="C379">
            <v>2</v>
          </cell>
          <cell r="D379">
            <v>3.91</v>
          </cell>
          <cell r="E379">
            <v>1</v>
          </cell>
          <cell r="I379">
            <v>0.3</v>
          </cell>
          <cell r="J379">
            <v>0</v>
          </cell>
          <cell r="K379">
            <v>0.3</v>
          </cell>
          <cell r="P379">
            <v>2</v>
          </cell>
        </row>
        <row r="380">
          <cell r="B380" t="str">
            <v>STD</v>
          </cell>
          <cell r="C380">
            <v>2</v>
          </cell>
          <cell r="D380">
            <v>3.91</v>
          </cell>
          <cell r="E380">
            <v>1</v>
          </cell>
          <cell r="I380">
            <v>0.3</v>
          </cell>
          <cell r="J380">
            <v>0</v>
          </cell>
          <cell r="K380">
            <v>0.3</v>
          </cell>
          <cell r="P380">
            <v>2</v>
          </cell>
        </row>
        <row r="381">
          <cell r="B381" t="str">
            <v>STD</v>
          </cell>
          <cell r="C381">
            <v>2</v>
          </cell>
          <cell r="D381">
            <v>3.91</v>
          </cell>
          <cell r="E381">
            <v>1</v>
          </cell>
          <cell r="I381">
            <v>0.3</v>
          </cell>
          <cell r="J381">
            <v>0</v>
          </cell>
          <cell r="K381">
            <v>0.3</v>
          </cell>
          <cell r="P381">
            <v>2</v>
          </cell>
        </row>
        <row r="382">
          <cell r="B382" t="str">
            <v>STD</v>
          </cell>
          <cell r="C382">
            <v>2.5</v>
          </cell>
          <cell r="D382">
            <v>5.16</v>
          </cell>
          <cell r="E382">
            <v>1</v>
          </cell>
          <cell r="I382">
            <v>0.25</v>
          </cell>
          <cell r="J382">
            <v>0.2</v>
          </cell>
          <cell r="K382">
            <v>0.45</v>
          </cell>
          <cell r="P382">
            <v>2</v>
          </cell>
        </row>
        <row r="383">
          <cell r="B383" t="str">
            <v>STD</v>
          </cell>
          <cell r="C383">
            <v>3</v>
          </cell>
          <cell r="D383">
            <v>5.49</v>
          </cell>
          <cell r="E383">
            <v>1</v>
          </cell>
          <cell r="I383">
            <v>0.3</v>
          </cell>
          <cell r="J383">
            <v>0.3</v>
          </cell>
          <cell r="K383">
            <v>0.6</v>
          </cell>
          <cell r="P383">
            <v>2</v>
          </cell>
        </row>
        <row r="384">
          <cell r="B384" t="str">
            <v>STD</v>
          </cell>
          <cell r="C384">
            <v>3.5</v>
          </cell>
          <cell r="D384">
            <v>5.74</v>
          </cell>
          <cell r="E384">
            <v>1</v>
          </cell>
          <cell r="I384">
            <v>0.35</v>
          </cell>
          <cell r="J384">
            <v>0.4</v>
          </cell>
          <cell r="K384">
            <v>0.75</v>
          </cell>
          <cell r="P384">
            <v>3</v>
          </cell>
        </row>
        <row r="385">
          <cell r="B385" t="str">
            <v>STD</v>
          </cell>
          <cell r="C385">
            <v>4</v>
          </cell>
          <cell r="D385">
            <v>6.02</v>
          </cell>
          <cell r="E385">
            <v>1</v>
          </cell>
          <cell r="I385">
            <v>0.41</v>
          </cell>
          <cell r="J385">
            <v>0.49</v>
          </cell>
          <cell r="K385">
            <v>0.89999999999999991</v>
          </cell>
          <cell r="P385">
            <v>3</v>
          </cell>
        </row>
        <row r="386">
          <cell r="B386" t="str">
            <v>STD</v>
          </cell>
          <cell r="C386">
            <v>5</v>
          </cell>
          <cell r="D386">
            <v>6.55</v>
          </cell>
          <cell r="E386">
            <v>1</v>
          </cell>
          <cell r="I386">
            <v>0.51</v>
          </cell>
          <cell r="J386">
            <v>0.54</v>
          </cell>
          <cell r="K386">
            <v>1.05</v>
          </cell>
          <cell r="P386">
            <v>4</v>
          </cell>
        </row>
        <row r="387">
          <cell r="B387" t="str">
            <v>STD</v>
          </cell>
          <cell r="C387">
            <v>6</v>
          </cell>
          <cell r="D387">
            <v>7.11</v>
          </cell>
          <cell r="E387">
            <v>1</v>
          </cell>
          <cell r="I387">
            <v>0.61</v>
          </cell>
          <cell r="J387">
            <v>1.04</v>
          </cell>
          <cell r="K387">
            <v>1.65</v>
          </cell>
          <cell r="P387">
            <v>4</v>
          </cell>
        </row>
        <row r="388">
          <cell r="B388" t="str">
            <v>STD</v>
          </cell>
          <cell r="C388">
            <v>8</v>
          </cell>
          <cell r="D388">
            <v>8.18</v>
          </cell>
          <cell r="E388">
            <v>1</v>
          </cell>
          <cell r="I388">
            <v>0.81</v>
          </cell>
          <cell r="J388">
            <v>1.73</v>
          </cell>
          <cell r="K388">
            <v>2.54</v>
          </cell>
          <cell r="P388">
            <v>4</v>
          </cell>
        </row>
        <row r="389">
          <cell r="B389" t="str">
            <v>STD</v>
          </cell>
          <cell r="C389">
            <v>10</v>
          </cell>
          <cell r="D389">
            <v>9.27</v>
          </cell>
          <cell r="E389">
            <v>1</v>
          </cell>
          <cell r="I389">
            <v>1.01</v>
          </cell>
          <cell r="J389">
            <v>3.04</v>
          </cell>
          <cell r="K389">
            <v>4.05</v>
          </cell>
          <cell r="P389">
            <v>4</v>
          </cell>
        </row>
        <row r="390">
          <cell r="B390" t="str">
            <v>STD</v>
          </cell>
          <cell r="C390">
            <v>12</v>
          </cell>
          <cell r="D390">
            <v>9.5299999999999994</v>
          </cell>
          <cell r="E390">
            <v>1</v>
          </cell>
          <cell r="I390">
            <v>1.22</v>
          </cell>
          <cell r="J390">
            <v>3.28</v>
          </cell>
          <cell r="K390">
            <v>4.5</v>
          </cell>
          <cell r="P390">
            <v>6</v>
          </cell>
        </row>
        <row r="391">
          <cell r="B391" t="str">
            <v>STD</v>
          </cell>
          <cell r="C391">
            <v>14</v>
          </cell>
          <cell r="D391">
            <v>9.5299999999999994</v>
          </cell>
          <cell r="E391">
            <v>1</v>
          </cell>
          <cell r="I391">
            <v>1.42</v>
          </cell>
          <cell r="J391">
            <v>3.97</v>
          </cell>
          <cell r="K391">
            <v>5.3900000000000006</v>
          </cell>
          <cell r="P391">
            <v>6</v>
          </cell>
        </row>
        <row r="392">
          <cell r="B392" t="str">
            <v>STD</v>
          </cell>
          <cell r="C392">
            <v>16</v>
          </cell>
          <cell r="D392">
            <v>9.5299999999999994</v>
          </cell>
          <cell r="E392">
            <v>1</v>
          </cell>
          <cell r="I392">
            <v>1.62</v>
          </cell>
          <cell r="J392">
            <v>4.68</v>
          </cell>
          <cell r="K392">
            <v>6.3</v>
          </cell>
          <cell r="P392">
            <v>6</v>
          </cell>
        </row>
        <row r="393">
          <cell r="B393" t="str">
            <v>STD</v>
          </cell>
          <cell r="C393">
            <v>18</v>
          </cell>
          <cell r="D393">
            <v>9.5299999999999994</v>
          </cell>
          <cell r="E393">
            <v>1</v>
          </cell>
          <cell r="I393">
            <v>1.82</v>
          </cell>
          <cell r="J393">
            <v>5.38</v>
          </cell>
          <cell r="K393">
            <v>7.2</v>
          </cell>
          <cell r="P393">
            <v>6</v>
          </cell>
        </row>
        <row r="394">
          <cell r="B394" t="str">
            <v>STD</v>
          </cell>
          <cell r="C394">
            <v>20</v>
          </cell>
          <cell r="D394">
            <v>9.5299999999999994</v>
          </cell>
          <cell r="E394">
            <v>1</v>
          </cell>
          <cell r="I394">
            <v>2.0299999999999998</v>
          </cell>
          <cell r="J394">
            <v>5.47</v>
          </cell>
          <cell r="K394">
            <v>7.5</v>
          </cell>
          <cell r="P394">
            <v>7</v>
          </cell>
        </row>
        <row r="395">
          <cell r="B395" t="str">
            <v>STD</v>
          </cell>
          <cell r="C395">
            <v>22</v>
          </cell>
          <cell r="D395">
            <v>9.5299999999999994</v>
          </cell>
          <cell r="E395">
            <v>1</v>
          </cell>
          <cell r="I395">
            <v>2.23</v>
          </cell>
          <cell r="J395">
            <v>6.47</v>
          </cell>
          <cell r="K395">
            <v>8.6999999999999993</v>
          </cell>
          <cell r="P395">
            <v>8</v>
          </cell>
        </row>
        <row r="396">
          <cell r="B396" t="str">
            <v>STD</v>
          </cell>
          <cell r="C396">
            <v>24</v>
          </cell>
          <cell r="D396">
            <v>9.5299999999999994</v>
          </cell>
          <cell r="E396">
            <v>1</v>
          </cell>
          <cell r="I396">
            <v>2.4300000000000002</v>
          </cell>
          <cell r="J396">
            <v>6.57</v>
          </cell>
          <cell r="K396">
            <v>9</v>
          </cell>
          <cell r="P396">
            <v>8</v>
          </cell>
        </row>
        <row r="397">
          <cell r="B397" t="str">
            <v>STD</v>
          </cell>
          <cell r="C397">
            <v>26</v>
          </cell>
          <cell r="D397">
            <v>9.5299999999999994</v>
          </cell>
          <cell r="E397">
            <v>1</v>
          </cell>
          <cell r="I397">
            <v>2.64</v>
          </cell>
          <cell r="J397">
            <v>7.7</v>
          </cell>
          <cell r="K397">
            <v>10.34</v>
          </cell>
          <cell r="P397">
            <v>9</v>
          </cell>
        </row>
        <row r="398">
          <cell r="B398" t="str">
            <v>STD</v>
          </cell>
          <cell r="C398">
            <v>28</v>
          </cell>
          <cell r="D398">
            <v>9.5299999999999994</v>
          </cell>
          <cell r="E398">
            <v>1</v>
          </cell>
          <cell r="I398">
            <v>2.84</v>
          </cell>
          <cell r="J398">
            <v>8.25</v>
          </cell>
          <cell r="K398">
            <v>11.09</v>
          </cell>
          <cell r="P398">
            <v>9</v>
          </cell>
        </row>
        <row r="399">
          <cell r="B399" t="str">
            <v>STD</v>
          </cell>
          <cell r="C399">
            <v>30</v>
          </cell>
          <cell r="D399">
            <v>9.5299999999999994</v>
          </cell>
          <cell r="E399">
            <v>1</v>
          </cell>
          <cell r="I399">
            <v>3.04</v>
          </cell>
          <cell r="J399">
            <v>8.9600000000000009</v>
          </cell>
          <cell r="K399">
            <v>12</v>
          </cell>
          <cell r="P399">
            <v>10</v>
          </cell>
        </row>
        <row r="400">
          <cell r="B400" t="str">
            <v>STD</v>
          </cell>
          <cell r="C400">
            <v>32</v>
          </cell>
          <cell r="D400">
            <v>9.5299999999999994</v>
          </cell>
          <cell r="E400">
            <v>1</v>
          </cell>
          <cell r="I400">
            <v>3.24</v>
          </cell>
          <cell r="J400">
            <v>9.51</v>
          </cell>
          <cell r="K400">
            <v>12.75</v>
          </cell>
          <cell r="P400">
            <v>11</v>
          </cell>
        </row>
        <row r="401">
          <cell r="B401" t="str">
            <v>STD</v>
          </cell>
          <cell r="C401">
            <v>34</v>
          </cell>
          <cell r="D401">
            <v>9.5299999999999994</v>
          </cell>
          <cell r="E401">
            <v>1</v>
          </cell>
          <cell r="I401">
            <v>3.45</v>
          </cell>
          <cell r="J401">
            <v>10.050000000000001</v>
          </cell>
          <cell r="K401">
            <v>13.5</v>
          </cell>
          <cell r="P401">
            <v>12</v>
          </cell>
        </row>
        <row r="402">
          <cell r="B402" t="str">
            <v>STD</v>
          </cell>
          <cell r="C402">
            <v>36</v>
          </cell>
          <cell r="D402">
            <v>9.5299999999999994</v>
          </cell>
          <cell r="E402">
            <v>1</v>
          </cell>
          <cell r="I402">
            <v>3.65</v>
          </cell>
          <cell r="J402">
            <v>10.6</v>
          </cell>
          <cell r="K402">
            <v>14.25</v>
          </cell>
          <cell r="P402">
            <v>12</v>
          </cell>
        </row>
        <row r="403">
          <cell r="B403" t="str">
            <v>STD</v>
          </cell>
          <cell r="C403">
            <v>38</v>
          </cell>
          <cell r="D403">
            <v>9.5299999999999994</v>
          </cell>
          <cell r="E403">
            <v>1</v>
          </cell>
          <cell r="I403">
            <v>3.85</v>
          </cell>
          <cell r="J403">
            <v>11.23</v>
          </cell>
          <cell r="K403">
            <v>15.08</v>
          </cell>
          <cell r="P403">
            <v>13</v>
          </cell>
        </row>
        <row r="404">
          <cell r="B404" t="str">
            <v>STD</v>
          </cell>
          <cell r="C404">
            <v>40</v>
          </cell>
          <cell r="D404">
            <v>9.5299999999999994</v>
          </cell>
          <cell r="E404">
            <v>1</v>
          </cell>
          <cell r="I404">
            <v>4.0599999999999996</v>
          </cell>
          <cell r="J404">
            <v>11.66</v>
          </cell>
          <cell r="K404">
            <v>15.719999999999999</v>
          </cell>
          <cell r="P404">
            <v>14</v>
          </cell>
        </row>
        <row r="405">
          <cell r="B405" t="str">
            <v>STD</v>
          </cell>
          <cell r="C405">
            <v>42</v>
          </cell>
          <cell r="D405">
            <v>9.5299999999999994</v>
          </cell>
          <cell r="E405">
            <v>1</v>
          </cell>
          <cell r="I405">
            <v>4.26</v>
          </cell>
          <cell r="J405">
            <v>12.24</v>
          </cell>
          <cell r="K405">
            <v>16.5</v>
          </cell>
          <cell r="P405">
            <v>14</v>
          </cell>
        </row>
        <row r="406">
          <cell r="B406" t="str">
            <v>STD</v>
          </cell>
          <cell r="C406">
            <v>44</v>
          </cell>
          <cell r="D406">
            <v>9.5299999999999994</v>
          </cell>
          <cell r="E406">
            <v>1</v>
          </cell>
          <cell r="I406">
            <v>4.47</v>
          </cell>
          <cell r="J406">
            <v>17.54</v>
          </cell>
          <cell r="K406">
            <v>22.009999999999998</v>
          </cell>
          <cell r="P406">
            <v>15</v>
          </cell>
        </row>
        <row r="407">
          <cell r="B407" t="str">
            <v>STD</v>
          </cell>
          <cell r="C407">
            <v>46</v>
          </cell>
          <cell r="D407">
            <v>9.5299999999999994</v>
          </cell>
          <cell r="E407">
            <v>1</v>
          </cell>
          <cell r="I407">
            <v>4.67</v>
          </cell>
          <cell r="J407">
            <v>18.329999999999998</v>
          </cell>
          <cell r="K407">
            <v>23</v>
          </cell>
          <cell r="P407">
            <v>16</v>
          </cell>
        </row>
        <row r="408">
          <cell r="B408" t="str">
            <v>STD</v>
          </cell>
          <cell r="C408">
            <v>48</v>
          </cell>
          <cell r="D408">
            <v>9.5299999999999994</v>
          </cell>
          <cell r="E408">
            <v>1</v>
          </cell>
          <cell r="I408">
            <v>4.87</v>
          </cell>
          <cell r="J408">
            <v>19.13</v>
          </cell>
          <cell r="K408">
            <v>24</v>
          </cell>
          <cell r="P408">
            <v>16</v>
          </cell>
        </row>
        <row r="409">
          <cell r="B409" t="str">
            <v xml:space="preserve">XS </v>
          </cell>
          <cell r="C409">
            <v>0.125</v>
          </cell>
          <cell r="D409">
            <v>2.41</v>
          </cell>
          <cell r="E409">
            <v>1</v>
          </cell>
          <cell r="I409">
            <v>7.0000000000000007E-2</v>
          </cell>
          <cell r="K409">
            <v>7.0000000000000007E-2</v>
          </cell>
          <cell r="P409">
            <v>2</v>
          </cell>
        </row>
        <row r="410">
          <cell r="B410" t="str">
            <v xml:space="preserve">XS </v>
          </cell>
          <cell r="C410">
            <v>0.125</v>
          </cell>
          <cell r="D410">
            <v>2.41</v>
          </cell>
          <cell r="E410">
            <v>1</v>
          </cell>
          <cell r="I410">
            <v>7.0000000000000007E-2</v>
          </cell>
          <cell r="K410">
            <v>7.0000000000000007E-2</v>
          </cell>
          <cell r="P410">
            <v>2</v>
          </cell>
        </row>
        <row r="411">
          <cell r="B411" t="str">
            <v xml:space="preserve">XS </v>
          </cell>
          <cell r="C411">
            <v>0.125</v>
          </cell>
          <cell r="D411">
            <v>2.41</v>
          </cell>
          <cell r="E411">
            <v>1</v>
          </cell>
          <cell r="I411">
            <v>7.0000000000000007E-2</v>
          </cell>
          <cell r="K411">
            <v>7.0000000000000007E-2</v>
          </cell>
          <cell r="P411">
            <v>2</v>
          </cell>
        </row>
        <row r="412">
          <cell r="B412" t="str">
            <v xml:space="preserve">XS </v>
          </cell>
          <cell r="C412">
            <v>0.25</v>
          </cell>
          <cell r="D412">
            <v>3.02</v>
          </cell>
          <cell r="E412">
            <v>1</v>
          </cell>
          <cell r="F412">
            <v>0</v>
          </cell>
          <cell r="I412">
            <v>7.0000000000000007E-2</v>
          </cell>
          <cell r="K412">
            <v>7.0000000000000007E-2</v>
          </cell>
          <cell r="P412">
            <v>2</v>
          </cell>
        </row>
        <row r="413">
          <cell r="B413" t="str">
            <v xml:space="preserve">XS </v>
          </cell>
          <cell r="C413">
            <v>0.25</v>
          </cell>
          <cell r="D413">
            <v>3.02</v>
          </cell>
          <cell r="E413">
            <v>1</v>
          </cell>
          <cell r="I413">
            <v>7.0000000000000007E-2</v>
          </cell>
          <cell r="K413">
            <v>7.0000000000000007E-2</v>
          </cell>
          <cell r="P413">
            <v>2</v>
          </cell>
        </row>
        <row r="414">
          <cell r="B414" t="str">
            <v xml:space="preserve">XS </v>
          </cell>
          <cell r="C414">
            <v>0.25</v>
          </cell>
          <cell r="D414">
            <v>3.02</v>
          </cell>
          <cell r="E414">
            <v>1</v>
          </cell>
          <cell r="I414">
            <v>7.0000000000000007E-2</v>
          </cell>
          <cell r="K414">
            <v>7.0000000000000007E-2</v>
          </cell>
          <cell r="P414">
            <v>2</v>
          </cell>
        </row>
        <row r="415">
          <cell r="B415" t="str">
            <v xml:space="preserve">XS </v>
          </cell>
          <cell r="C415">
            <v>0.375</v>
          </cell>
          <cell r="D415">
            <v>3.2</v>
          </cell>
          <cell r="E415">
            <v>1</v>
          </cell>
          <cell r="F415">
            <v>0</v>
          </cell>
          <cell r="G415">
            <v>0</v>
          </cell>
          <cell r="H415">
            <v>0</v>
          </cell>
          <cell r="I415">
            <v>7.0000000000000007E-2</v>
          </cell>
          <cell r="J415">
            <v>0</v>
          </cell>
          <cell r="K415">
            <v>7.0000000000000007E-2</v>
          </cell>
          <cell r="L415">
            <v>2</v>
          </cell>
          <cell r="M415">
            <v>0</v>
          </cell>
          <cell r="N415">
            <v>8.8062877131794293E-312</v>
          </cell>
          <cell r="O415" t="str">
            <v xml:space="preserve">XS </v>
          </cell>
          <cell r="P415">
            <v>2</v>
          </cell>
          <cell r="Q415">
            <v>3.2</v>
          </cell>
          <cell r="R415">
            <v>1</v>
          </cell>
        </row>
        <row r="416">
          <cell r="B416" t="str">
            <v xml:space="preserve">XS </v>
          </cell>
          <cell r="C416">
            <v>0.375</v>
          </cell>
          <cell r="D416">
            <v>3.2</v>
          </cell>
          <cell r="E416">
            <v>1</v>
          </cell>
          <cell r="I416">
            <v>7.0000000000000007E-2</v>
          </cell>
          <cell r="J416">
            <v>0</v>
          </cell>
          <cell r="K416">
            <v>7.0000000000000007E-2</v>
          </cell>
          <cell r="P416">
            <v>2</v>
          </cell>
        </row>
        <row r="417">
          <cell r="B417" t="str">
            <v xml:space="preserve">XS </v>
          </cell>
          <cell r="C417">
            <v>0.375</v>
          </cell>
          <cell r="D417">
            <v>3.2</v>
          </cell>
          <cell r="E417">
            <v>1</v>
          </cell>
          <cell r="I417">
            <v>7.0000000000000007E-2</v>
          </cell>
          <cell r="J417">
            <v>0</v>
          </cell>
          <cell r="K417">
            <v>7.0000000000000007E-2</v>
          </cell>
          <cell r="P417">
            <v>2</v>
          </cell>
        </row>
        <row r="418">
          <cell r="A418">
            <v>2</v>
          </cell>
          <cell r="B418" t="str">
            <v xml:space="preserve">XS </v>
          </cell>
          <cell r="C418">
            <v>0.5</v>
          </cell>
          <cell r="D418">
            <v>3.73</v>
          </cell>
          <cell r="E418">
            <v>1</v>
          </cell>
          <cell r="F418">
            <v>0</v>
          </cell>
          <cell r="G418">
            <v>0</v>
          </cell>
          <cell r="H418">
            <v>0</v>
          </cell>
          <cell r="I418">
            <v>7.0000000000000007E-2</v>
          </cell>
          <cell r="J418">
            <v>0</v>
          </cell>
          <cell r="K418">
            <v>7.0000000000000007E-2</v>
          </cell>
          <cell r="L418">
            <v>2</v>
          </cell>
          <cell r="M418">
            <v>0</v>
          </cell>
          <cell r="N418">
            <v>8.8699475869083874E-312</v>
          </cell>
          <cell r="O418" t="str">
            <v xml:space="preserve">XS </v>
          </cell>
          <cell r="P418">
            <v>2</v>
          </cell>
          <cell r="Q418">
            <v>3.73</v>
          </cell>
          <cell r="R418">
            <v>1</v>
          </cell>
        </row>
        <row r="419">
          <cell r="B419" t="str">
            <v xml:space="preserve">XS </v>
          </cell>
          <cell r="C419">
            <v>0.5</v>
          </cell>
          <cell r="D419">
            <v>3.73</v>
          </cell>
          <cell r="E419">
            <v>1</v>
          </cell>
          <cell r="F419">
            <v>0</v>
          </cell>
          <cell r="I419">
            <v>7.0000000000000007E-2</v>
          </cell>
          <cell r="J419">
            <v>0</v>
          </cell>
          <cell r="K419">
            <v>7.0000000000000007E-2</v>
          </cell>
          <cell r="P419">
            <v>2</v>
          </cell>
        </row>
        <row r="420">
          <cell r="B420" t="str">
            <v xml:space="preserve">XS </v>
          </cell>
          <cell r="C420">
            <v>0.5</v>
          </cell>
          <cell r="D420">
            <v>3.73</v>
          </cell>
          <cell r="E420">
            <v>1</v>
          </cell>
          <cell r="I420">
            <v>7.0000000000000007E-2</v>
          </cell>
          <cell r="J420">
            <v>0</v>
          </cell>
          <cell r="K420">
            <v>7.0000000000000007E-2</v>
          </cell>
          <cell r="P420">
            <v>2</v>
          </cell>
        </row>
        <row r="421">
          <cell r="B421" t="str">
            <v xml:space="preserve">XS </v>
          </cell>
          <cell r="C421">
            <v>0.75</v>
          </cell>
          <cell r="D421">
            <v>3.91</v>
          </cell>
          <cell r="E421">
            <v>1</v>
          </cell>
          <cell r="I421">
            <v>7.0000000000000007E-2</v>
          </cell>
          <cell r="J421">
            <v>0</v>
          </cell>
          <cell r="K421">
            <v>7.0000000000000007E-2</v>
          </cell>
          <cell r="P421">
            <v>2</v>
          </cell>
        </row>
        <row r="422">
          <cell r="B422" t="str">
            <v xml:space="preserve">XS </v>
          </cell>
          <cell r="C422">
            <v>0.75</v>
          </cell>
          <cell r="D422">
            <v>3.91</v>
          </cell>
          <cell r="E422">
            <v>1</v>
          </cell>
          <cell r="I422">
            <v>7.0000000000000007E-2</v>
          </cell>
          <cell r="J422">
            <v>0</v>
          </cell>
          <cell r="K422">
            <v>7.0000000000000007E-2</v>
          </cell>
          <cell r="P422">
            <v>2</v>
          </cell>
        </row>
        <row r="423">
          <cell r="B423" t="str">
            <v xml:space="preserve">XS </v>
          </cell>
          <cell r="C423">
            <v>0.75</v>
          </cell>
          <cell r="D423">
            <v>3.91</v>
          </cell>
          <cell r="E423">
            <v>1</v>
          </cell>
          <cell r="I423">
            <v>7.0000000000000007E-2</v>
          </cell>
          <cell r="J423">
            <v>0</v>
          </cell>
          <cell r="K423">
            <v>7.0000000000000007E-2</v>
          </cell>
          <cell r="P423">
            <v>2</v>
          </cell>
        </row>
        <row r="424">
          <cell r="B424" t="str">
            <v xml:space="preserve">XS </v>
          </cell>
          <cell r="C424">
            <v>1</v>
          </cell>
          <cell r="D424">
            <v>4.55</v>
          </cell>
          <cell r="E424">
            <v>1</v>
          </cell>
          <cell r="I424">
            <v>0.15</v>
          </cell>
          <cell r="J424">
            <v>0</v>
          </cell>
          <cell r="K424">
            <v>0.15</v>
          </cell>
          <cell r="P424">
            <v>2</v>
          </cell>
        </row>
        <row r="425">
          <cell r="B425" t="str">
            <v xml:space="preserve">XS </v>
          </cell>
          <cell r="C425">
            <v>1</v>
          </cell>
          <cell r="D425">
            <v>4.55</v>
          </cell>
          <cell r="E425">
            <v>1</v>
          </cell>
          <cell r="I425">
            <v>0.15</v>
          </cell>
          <cell r="J425">
            <v>0</v>
          </cell>
          <cell r="K425">
            <v>0.15</v>
          </cell>
          <cell r="P425">
            <v>2</v>
          </cell>
        </row>
        <row r="426">
          <cell r="B426" t="str">
            <v xml:space="preserve">XS </v>
          </cell>
          <cell r="C426">
            <v>1</v>
          </cell>
          <cell r="D426">
            <v>4.55</v>
          </cell>
          <cell r="E426">
            <v>1</v>
          </cell>
          <cell r="I426">
            <v>0.15</v>
          </cell>
          <cell r="J426">
            <v>0</v>
          </cell>
          <cell r="K426">
            <v>0.15</v>
          </cell>
          <cell r="P426">
            <v>2</v>
          </cell>
        </row>
        <row r="427">
          <cell r="B427" t="str">
            <v xml:space="preserve">XS </v>
          </cell>
          <cell r="C427">
            <v>1.25</v>
          </cell>
          <cell r="D427">
            <v>4.8499999999999996</v>
          </cell>
          <cell r="E427">
            <v>1</v>
          </cell>
          <cell r="I427">
            <v>0.13</v>
          </cell>
          <cell r="J427">
            <v>0.17</v>
          </cell>
          <cell r="K427">
            <v>0.30000000000000004</v>
          </cell>
          <cell r="P427">
            <v>2</v>
          </cell>
        </row>
        <row r="428">
          <cell r="B428" t="str">
            <v xml:space="preserve">XS </v>
          </cell>
          <cell r="C428">
            <v>1.25</v>
          </cell>
          <cell r="D428">
            <v>4.8499999999999996</v>
          </cell>
          <cell r="E428">
            <v>1</v>
          </cell>
          <cell r="I428">
            <v>0.13</v>
          </cell>
          <cell r="J428">
            <v>0.17</v>
          </cell>
          <cell r="K428">
            <v>0.30000000000000004</v>
          </cell>
          <cell r="P428">
            <v>2</v>
          </cell>
        </row>
        <row r="429">
          <cell r="B429" t="str">
            <v xml:space="preserve">XS </v>
          </cell>
          <cell r="C429">
            <v>1.25</v>
          </cell>
          <cell r="D429">
            <v>4.8499999999999996</v>
          </cell>
          <cell r="E429">
            <v>1</v>
          </cell>
          <cell r="F429">
            <v>0</v>
          </cell>
          <cell r="G429">
            <v>0</v>
          </cell>
          <cell r="H429">
            <v>0</v>
          </cell>
          <cell r="I429">
            <v>0.13</v>
          </cell>
          <cell r="J429">
            <v>0.17</v>
          </cell>
          <cell r="K429">
            <v>0.30000000000000004</v>
          </cell>
          <cell r="L429">
            <v>2</v>
          </cell>
          <cell r="M429">
            <v>0</v>
          </cell>
          <cell r="N429">
            <v>9.1033671239145674E-312</v>
          </cell>
          <cell r="O429" t="str">
            <v xml:space="preserve">XS </v>
          </cell>
          <cell r="P429">
            <v>2</v>
          </cell>
          <cell r="Q429">
            <v>0</v>
          </cell>
          <cell r="R429">
            <v>9.0821471660049147E-312</v>
          </cell>
        </row>
        <row r="430">
          <cell r="B430" t="str">
            <v xml:space="preserve">XS </v>
          </cell>
          <cell r="C430">
            <v>1.5</v>
          </cell>
          <cell r="D430">
            <v>5.08</v>
          </cell>
          <cell r="E430">
            <v>1</v>
          </cell>
          <cell r="I430">
            <v>0.15</v>
          </cell>
          <cell r="J430">
            <v>0.15</v>
          </cell>
          <cell r="K430">
            <v>0.3</v>
          </cell>
          <cell r="P430">
            <v>2</v>
          </cell>
        </row>
        <row r="431">
          <cell r="B431" t="str">
            <v xml:space="preserve">XS </v>
          </cell>
          <cell r="C431">
            <v>1.5</v>
          </cell>
          <cell r="D431">
            <v>5.08</v>
          </cell>
          <cell r="E431">
            <v>1</v>
          </cell>
          <cell r="I431">
            <v>0.15</v>
          </cell>
          <cell r="J431">
            <v>0.15</v>
          </cell>
          <cell r="K431">
            <v>0.3</v>
          </cell>
          <cell r="P431">
            <v>2</v>
          </cell>
        </row>
        <row r="432">
          <cell r="B432" t="str">
            <v xml:space="preserve">XS </v>
          </cell>
          <cell r="C432">
            <v>1.5</v>
          </cell>
          <cell r="D432">
            <v>5.08</v>
          </cell>
          <cell r="E432">
            <v>1</v>
          </cell>
          <cell r="I432">
            <v>0.15</v>
          </cell>
          <cell r="J432">
            <v>0.15</v>
          </cell>
          <cell r="K432">
            <v>0.3</v>
          </cell>
          <cell r="P432">
            <v>2</v>
          </cell>
        </row>
        <row r="433">
          <cell r="B433" t="str">
            <v xml:space="preserve">XS </v>
          </cell>
          <cell r="C433">
            <v>2</v>
          </cell>
          <cell r="D433">
            <v>5.54</v>
          </cell>
          <cell r="E433">
            <v>1</v>
          </cell>
          <cell r="I433">
            <v>0.2</v>
          </cell>
          <cell r="J433">
            <v>0.25</v>
          </cell>
          <cell r="K433">
            <v>0.45</v>
          </cell>
          <cell r="P433">
            <v>2</v>
          </cell>
        </row>
        <row r="434">
          <cell r="B434" t="str">
            <v xml:space="preserve">XS </v>
          </cell>
          <cell r="C434">
            <v>2</v>
          </cell>
          <cell r="D434">
            <v>5.54</v>
          </cell>
          <cell r="E434">
            <v>1</v>
          </cell>
          <cell r="I434">
            <v>0.2</v>
          </cell>
          <cell r="J434">
            <v>0.25</v>
          </cell>
          <cell r="K434">
            <v>0.45</v>
          </cell>
          <cell r="P434">
            <v>2</v>
          </cell>
        </row>
        <row r="435">
          <cell r="B435" t="str">
            <v xml:space="preserve">XS </v>
          </cell>
          <cell r="C435">
            <v>2</v>
          </cell>
          <cell r="D435">
            <v>5.54</v>
          </cell>
          <cell r="E435">
            <v>1</v>
          </cell>
          <cell r="I435">
            <v>0.2</v>
          </cell>
          <cell r="J435">
            <v>0.25</v>
          </cell>
          <cell r="K435">
            <v>0.45</v>
          </cell>
          <cell r="P435">
            <v>2</v>
          </cell>
        </row>
        <row r="436">
          <cell r="B436" t="str">
            <v xml:space="preserve">XS </v>
          </cell>
          <cell r="C436">
            <v>2.5</v>
          </cell>
          <cell r="D436">
            <v>7.01</v>
          </cell>
          <cell r="E436">
            <v>1</v>
          </cell>
          <cell r="I436">
            <v>0.25</v>
          </cell>
          <cell r="J436">
            <v>0.5</v>
          </cell>
          <cell r="K436">
            <v>0.75</v>
          </cell>
          <cell r="P436">
            <v>2</v>
          </cell>
        </row>
        <row r="437">
          <cell r="B437" t="str">
            <v xml:space="preserve">XS </v>
          </cell>
          <cell r="C437">
            <v>3</v>
          </cell>
          <cell r="D437">
            <v>7.62</v>
          </cell>
          <cell r="E437">
            <v>1</v>
          </cell>
          <cell r="I437">
            <v>0.3</v>
          </cell>
          <cell r="J437">
            <v>0.6</v>
          </cell>
          <cell r="K437">
            <v>0.89999999999999991</v>
          </cell>
          <cell r="P437">
            <v>2</v>
          </cell>
        </row>
        <row r="438">
          <cell r="B438" t="str">
            <v xml:space="preserve">XS </v>
          </cell>
          <cell r="C438">
            <v>3.5</v>
          </cell>
          <cell r="D438">
            <v>8.08</v>
          </cell>
          <cell r="E438">
            <v>1</v>
          </cell>
          <cell r="I438">
            <v>0.35</v>
          </cell>
          <cell r="J438">
            <v>0.85</v>
          </cell>
          <cell r="K438">
            <v>1.2</v>
          </cell>
          <cell r="P438">
            <v>3</v>
          </cell>
        </row>
        <row r="439">
          <cell r="B439" t="str">
            <v xml:space="preserve">XS </v>
          </cell>
          <cell r="C439">
            <v>4</v>
          </cell>
          <cell r="D439">
            <v>8.56</v>
          </cell>
          <cell r="E439">
            <v>1</v>
          </cell>
          <cell r="I439">
            <v>0.41</v>
          </cell>
          <cell r="J439">
            <v>0.93</v>
          </cell>
          <cell r="K439">
            <v>1.34</v>
          </cell>
          <cell r="P439">
            <v>3</v>
          </cell>
        </row>
        <row r="440">
          <cell r="B440" t="str">
            <v xml:space="preserve">XS </v>
          </cell>
          <cell r="C440">
            <v>5</v>
          </cell>
          <cell r="D440">
            <v>9.5299999999999994</v>
          </cell>
          <cell r="E440">
            <v>1</v>
          </cell>
          <cell r="F440">
            <v>0</v>
          </cell>
          <cell r="G440">
            <v>0</v>
          </cell>
          <cell r="H440">
            <v>0</v>
          </cell>
          <cell r="I440">
            <v>0.51</v>
          </cell>
          <cell r="J440">
            <v>1.59</v>
          </cell>
          <cell r="K440">
            <v>2.1</v>
          </cell>
          <cell r="L440">
            <v>4</v>
          </cell>
          <cell r="M440">
            <v>0</v>
          </cell>
          <cell r="N440">
            <v>9.3367866609207473E-312</v>
          </cell>
          <cell r="O440" t="str">
            <v xml:space="preserve">XS </v>
          </cell>
          <cell r="P440">
            <v>4</v>
          </cell>
          <cell r="Q440">
            <v>0</v>
          </cell>
          <cell r="R440">
            <v>9.3155667030110946E-312</v>
          </cell>
        </row>
        <row r="441">
          <cell r="B441" t="str">
            <v xml:space="preserve">XS </v>
          </cell>
          <cell r="C441">
            <v>6</v>
          </cell>
          <cell r="D441">
            <v>10.97</v>
          </cell>
          <cell r="E441">
            <v>1.25</v>
          </cell>
          <cell r="I441">
            <v>0.61</v>
          </cell>
          <cell r="J441">
            <v>2.69</v>
          </cell>
          <cell r="K441">
            <v>3.3</v>
          </cell>
          <cell r="P441">
            <v>4</v>
          </cell>
        </row>
        <row r="442">
          <cell r="B442" t="str">
            <v xml:space="preserve">XS </v>
          </cell>
          <cell r="C442">
            <v>8</v>
          </cell>
          <cell r="D442">
            <v>12.7</v>
          </cell>
          <cell r="E442">
            <v>1.25</v>
          </cell>
          <cell r="I442">
            <v>0.81</v>
          </cell>
          <cell r="J442">
            <v>4.58</v>
          </cell>
          <cell r="K442">
            <v>5.3900000000000006</v>
          </cell>
          <cell r="P442">
            <v>4</v>
          </cell>
        </row>
        <row r="443">
          <cell r="B443" t="str">
            <v xml:space="preserve">XS </v>
          </cell>
          <cell r="C443">
            <v>10</v>
          </cell>
          <cell r="D443">
            <v>12.7</v>
          </cell>
          <cell r="E443">
            <v>1.25</v>
          </cell>
          <cell r="I443">
            <v>1.01</v>
          </cell>
          <cell r="J443">
            <v>5.74</v>
          </cell>
          <cell r="K443">
            <v>6.75</v>
          </cell>
          <cell r="P443">
            <v>4</v>
          </cell>
        </row>
        <row r="444">
          <cell r="B444" t="str">
            <v xml:space="preserve">XS </v>
          </cell>
          <cell r="C444">
            <v>12</v>
          </cell>
          <cell r="D444">
            <v>12.7</v>
          </cell>
          <cell r="E444">
            <v>1.25</v>
          </cell>
          <cell r="I444">
            <v>1.22</v>
          </cell>
          <cell r="J444">
            <v>6.73</v>
          </cell>
          <cell r="K444">
            <v>7.95</v>
          </cell>
          <cell r="P444">
            <v>6</v>
          </cell>
        </row>
        <row r="445">
          <cell r="B445" t="str">
            <v xml:space="preserve">XS </v>
          </cell>
          <cell r="C445">
            <v>14</v>
          </cell>
          <cell r="D445">
            <v>12.7</v>
          </cell>
          <cell r="E445">
            <v>1.25</v>
          </cell>
          <cell r="I445">
            <v>1.42</v>
          </cell>
          <cell r="J445">
            <v>7.28</v>
          </cell>
          <cell r="K445">
            <v>8.6999999999999993</v>
          </cell>
          <cell r="P445">
            <v>6</v>
          </cell>
        </row>
        <row r="446">
          <cell r="B446" t="str">
            <v xml:space="preserve">XS </v>
          </cell>
          <cell r="C446">
            <v>16</v>
          </cell>
          <cell r="D446">
            <v>12.7</v>
          </cell>
          <cell r="E446">
            <v>1.25</v>
          </cell>
          <cell r="I446">
            <v>1.62</v>
          </cell>
          <cell r="J446">
            <v>8.42</v>
          </cell>
          <cell r="K446">
            <v>10.039999999999999</v>
          </cell>
          <cell r="P446">
            <v>6</v>
          </cell>
        </row>
        <row r="447">
          <cell r="B447" t="str">
            <v xml:space="preserve">XS </v>
          </cell>
          <cell r="C447">
            <v>18</v>
          </cell>
          <cell r="D447">
            <v>12.7</v>
          </cell>
          <cell r="E447">
            <v>1.25</v>
          </cell>
          <cell r="I447">
            <v>1.82</v>
          </cell>
          <cell r="J447">
            <v>9.42</v>
          </cell>
          <cell r="K447">
            <v>11.24</v>
          </cell>
          <cell r="P447">
            <v>6</v>
          </cell>
        </row>
        <row r="448">
          <cell r="B448" t="str">
            <v xml:space="preserve">XS </v>
          </cell>
          <cell r="C448">
            <v>20</v>
          </cell>
          <cell r="D448">
            <v>12.7</v>
          </cell>
          <cell r="E448">
            <v>1.25</v>
          </cell>
          <cell r="I448">
            <v>2.0299999999999998</v>
          </cell>
          <cell r="J448">
            <v>10.42</v>
          </cell>
          <cell r="K448">
            <v>12.45</v>
          </cell>
          <cell r="P448">
            <v>7</v>
          </cell>
        </row>
        <row r="449">
          <cell r="B449" t="str">
            <v xml:space="preserve">XS </v>
          </cell>
          <cell r="C449">
            <v>22</v>
          </cell>
          <cell r="D449">
            <v>12.7</v>
          </cell>
          <cell r="E449">
            <v>1.25</v>
          </cell>
          <cell r="I449">
            <v>2.23</v>
          </cell>
          <cell r="J449">
            <v>11.72</v>
          </cell>
          <cell r="K449">
            <v>13.950000000000001</v>
          </cell>
          <cell r="P449">
            <v>8</v>
          </cell>
        </row>
        <row r="450">
          <cell r="B450" t="str">
            <v xml:space="preserve">XS </v>
          </cell>
          <cell r="C450">
            <v>24</v>
          </cell>
          <cell r="D450">
            <v>12.7</v>
          </cell>
          <cell r="E450">
            <v>1.25</v>
          </cell>
          <cell r="I450">
            <v>2.4300000000000002</v>
          </cell>
          <cell r="J450">
            <v>12.57</v>
          </cell>
          <cell r="K450">
            <v>15</v>
          </cell>
          <cell r="P450">
            <v>8</v>
          </cell>
        </row>
        <row r="451">
          <cell r="B451" t="str">
            <v xml:space="preserve">XS </v>
          </cell>
          <cell r="C451">
            <v>26</v>
          </cell>
          <cell r="D451">
            <v>12.7</v>
          </cell>
          <cell r="E451">
            <v>1.25</v>
          </cell>
          <cell r="F451">
            <v>0</v>
          </cell>
          <cell r="G451">
            <v>0</v>
          </cell>
          <cell r="H451">
            <v>0</v>
          </cell>
          <cell r="I451">
            <v>2.64</v>
          </cell>
          <cell r="J451">
            <v>13.86</v>
          </cell>
          <cell r="K451">
            <v>16.5</v>
          </cell>
          <cell r="L451">
            <v>9</v>
          </cell>
          <cell r="M451">
            <v>0</v>
          </cell>
          <cell r="N451">
            <v>9.5702061979269273E-312</v>
          </cell>
          <cell r="O451" t="str">
            <v xml:space="preserve">XS </v>
          </cell>
          <cell r="P451">
            <v>9</v>
          </cell>
          <cell r="Q451">
            <v>0</v>
          </cell>
          <cell r="R451">
            <v>9.5489862400172746E-312</v>
          </cell>
        </row>
        <row r="452">
          <cell r="B452" t="str">
            <v xml:space="preserve">XS </v>
          </cell>
          <cell r="C452">
            <v>28</v>
          </cell>
          <cell r="D452">
            <v>12.7</v>
          </cell>
          <cell r="E452">
            <v>1.25</v>
          </cell>
          <cell r="I452">
            <v>2.84</v>
          </cell>
          <cell r="J452">
            <v>15.16</v>
          </cell>
          <cell r="K452">
            <v>18</v>
          </cell>
          <cell r="P452">
            <v>9</v>
          </cell>
        </row>
        <row r="453">
          <cell r="B453" t="str">
            <v xml:space="preserve">XS </v>
          </cell>
          <cell r="C453">
            <v>30</v>
          </cell>
          <cell r="D453">
            <v>12.7</v>
          </cell>
          <cell r="E453">
            <v>1.25</v>
          </cell>
          <cell r="I453">
            <v>3.04</v>
          </cell>
          <cell r="J453">
            <v>16.45</v>
          </cell>
          <cell r="K453">
            <v>19.489999999999998</v>
          </cell>
          <cell r="P453">
            <v>10</v>
          </cell>
        </row>
        <row r="454">
          <cell r="B454" t="str">
            <v xml:space="preserve">XS </v>
          </cell>
          <cell r="C454">
            <v>32</v>
          </cell>
          <cell r="D454">
            <v>12.7</v>
          </cell>
          <cell r="E454">
            <v>1.25</v>
          </cell>
          <cell r="I454">
            <v>3.24</v>
          </cell>
          <cell r="J454">
            <v>17.75</v>
          </cell>
          <cell r="K454">
            <v>20.990000000000002</v>
          </cell>
          <cell r="P454">
            <v>11</v>
          </cell>
        </row>
        <row r="455">
          <cell r="B455" t="str">
            <v xml:space="preserve">XS </v>
          </cell>
          <cell r="C455">
            <v>34</v>
          </cell>
          <cell r="D455">
            <v>12.7</v>
          </cell>
          <cell r="E455">
            <v>1.25</v>
          </cell>
          <cell r="I455">
            <v>3.45</v>
          </cell>
          <cell r="J455">
            <v>18.54</v>
          </cell>
          <cell r="K455">
            <v>21.99</v>
          </cell>
          <cell r="P455">
            <v>12</v>
          </cell>
        </row>
        <row r="456">
          <cell r="B456" t="str">
            <v xml:space="preserve">XS </v>
          </cell>
          <cell r="C456">
            <v>36</v>
          </cell>
          <cell r="D456">
            <v>12.7</v>
          </cell>
          <cell r="E456">
            <v>1.25</v>
          </cell>
          <cell r="I456">
            <v>3.65</v>
          </cell>
          <cell r="J456">
            <v>18.84</v>
          </cell>
          <cell r="K456">
            <v>22.49</v>
          </cell>
          <cell r="P456">
            <v>12</v>
          </cell>
        </row>
        <row r="457">
          <cell r="B457" t="str">
            <v xml:space="preserve">XS </v>
          </cell>
          <cell r="C457">
            <v>38</v>
          </cell>
          <cell r="D457">
            <v>12.7</v>
          </cell>
          <cell r="E457">
            <v>1.25</v>
          </cell>
          <cell r="I457">
            <v>3.85</v>
          </cell>
          <cell r="J457">
            <v>19.89</v>
          </cell>
          <cell r="K457">
            <v>23.740000000000002</v>
          </cell>
          <cell r="P457">
            <v>13</v>
          </cell>
        </row>
        <row r="458">
          <cell r="B458" t="str">
            <v xml:space="preserve">XS </v>
          </cell>
          <cell r="C458">
            <v>40</v>
          </cell>
          <cell r="D458">
            <v>12.7</v>
          </cell>
          <cell r="E458">
            <v>1.25</v>
          </cell>
          <cell r="I458">
            <v>4.0599999999999996</v>
          </cell>
          <cell r="J458">
            <v>21.66</v>
          </cell>
          <cell r="K458">
            <v>25.72</v>
          </cell>
          <cell r="P458">
            <v>14</v>
          </cell>
        </row>
        <row r="459">
          <cell r="B459" t="str">
            <v xml:space="preserve">XS </v>
          </cell>
          <cell r="C459">
            <v>42</v>
          </cell>
          <cell r="D459">
            <v>12.7</v>
          </cell>
          <cell r="E459">
            <v>1.25</v>
          </cell>
          <cell r="I459">
            <v>4.26</v>
          </cell>
          <cell r="J459">
            <v>22.74</v>
          </cell>
          <cell r="K459">
            <v>27</v>
          </cell>
          <cell r="P459">
            <v>14</v>
          </cell>
        </row>
        <row r="460">
          <cell r="B460" t="str">
            <v xml:space="preserve">XS </v>
          </cell>
          <cell r="C460">
            <v>44</v>
          </cell>
          <cell r="D460">
            <v>12.7</v>
          </cell>
          <cell r="E460">
            <v>1.25</v>
          </cell>
          <cell r="I460">
            <v>4.47</v>
          </cell>
          <cell r="J460">
            <v>27.16</v>
          </cell>
          <cell r="K460">
            <v>31.63</v>
          </cell>
          <cell r="P460">
            <v>15</v>
          </cell>
        </row>
        <row r="461">
          <cell r="B461" t="str">
            <v xml:space="preserve">XS </v>
          </cell>
          <cell r="C461">
            <v>46</v>
          </cell>
          <cell r="D461">
            <v>12.7</v>
          </cell>
          <cell r="E461">
            <v>1.25</v>
          </cell>
          <cell r="I461">
            <v>4.67</v>
          </cell>
          <cell r="J461">
            <v>28.4</v>
          </cell>
          <cell r="K461">
            <v>33.07</v>
          </cell>
          <cell r="P461">
            <v>16</v>
          </cell>
        </row>
        <row r="462">
          <cell r="B462" t="str">
            <v xml:space="preserve">XS </v>
          </cell>
          <cell r="C462">
            <v>48</v>
          </cell>
          <cell r="D462">
            <v>12.7</v>
          </cell>
          <cell r="E462">
            <v>1.25</v>
          </cell>
          <cell r="I462">
            <v>4.87</v>
          </cell>
          <cell r="J462">
            <v>29.63</v>
          </cell>
          <cell r="K462">
            <v>34.5</v>
          </cell>
          <cell r="P462">
            <v>16</v>
          </cell>
        </row>
        <row r="463">
          <cell r="B463" t="str">
            <v>XXS</v>
          </cell>
          <cell r="C463">
            <v>0.5</v>
          </cell>
          <cell r="D463">
            <v>7.47</v>
          </cell>
          <cell r="E463">
            <v>1</v>
          </cell>
          <cell r="I463">
            <v>7.0000000000000007E-2</v>
          </cell>
          <cell r="J463">
            <v>0.23</v>
          </cell>
          <cell r="K463">
            <v>0.30000000000000004</v>
          </cell>
          <cell r="P463">
            <v>2</v>
          </cell>
        </row>
        <row r="464">
          <cell r="B464" t="str">
            <v>XXS</v>
          </cell>
          <cell r="C464">
            <v>0.5</v>
          </cell>
          <cell r="D464">
            <v>7.47</v>
          </cell>
          <cell r="E464">
            <v>1</v>
          </cell>
          <cell r="I464">
            <v>7.0000000000000007E-2</v>
          </cell>
          <cell r="J464">
            <v>0.23</v>
          </cell>
          <cell r="K464">
            <v>0.30000000000000004</v>
          </cell>
          <cell r="P464">
            <v>2</v>
          </cell>
        </row>
        <row r="465">
          <cell r="B465" t="str">
            <v>XXS</v>
          </cell>
          <cell r="C465">
            <v>0.5</v>
          </cell>
          <cell r="D465">
            <v>7.47</v>
          </cell>
          <cell r="E465">
            <v>1</v>
          </cell>
          <cell r="I465">
            <v>7.0000000000000007E-2</v>
          </cell>
          <cell r="J465">
            <v>0.23</v>
          </cell>
          <cell r="K465">
            <v>0.30000000000000004</v>
          </cell>
          <cell r="L465">
            <v>0</v>
          </cell>
          <cell r="M465">
            <v>0</v>
          </cell>
          <cell r="N465">
            <v>0</v>
          </cell>
          <cell r="O465">
            <v>0</v>
          </cell>
          <cell r="P465">
            <v>2</v>
          </cell>
          <cell r="Q465">
            <v>0</v>
          </cell>
          <cell r="R465">
            <v>0</v>
          </cell>
        </row>
        <row r="466">
          <cell r="B466" t="str">
            <v>XXS</v>
          </cell>
          <cell r="C466">
            <v>0.75</v>
          </cell>
          <cell r="D466">
            <v>7.82</v>
          </cell>
          <cell r="E466">
            <v>1</v>
          </cell>
          <cell r="I466">
            <v>0.08</v>
          </cell>
          <cell r="J466">
            <v>0.22</v>
          </cell>
          <cell r="K466">
            <v>0.3</v>
          </cell>
          <cell r="P466">
            <v>2</v>
          </cell>
        </row>
        <row r="467">
          <cell r="B467" t="str">
            <v>XXS</v>
          </cell>
          <cell r="C467">
            <v>0.75</v>
          </cell>
          <cell r="D467">
            <v>7.82</v>
          </cell>
          <cell r="E467">
            <v>1</v>
          </cell>
          <cell r="I467">
            <v>0.08</v>
          </cell>
          <cell r="J467">
            <v>0.22</v>
          </cell>
          <cell r="K467">
            <v>0.3</v>
          </cell>
          <cell r="P467">
            <v>2</v>
          </cell>
        </row>
        <row r="468">
          <cell r="B468" t="str">
            <v>XXS</v>
          </cell>
          <cell r="C468">
            <v>0.75</v>
          </cell>
          <cell r="D468">
            <v>7.82</v>
          </cell>
          <cell r="E468">
            <v>1</v>
          </cell>
          <cell r="I468">
            <v>0.08</v>
          </cell>
          <cell r="J468">
            <v>0.22</v>
          </cell>
          <cell r="K468">
            <v>0.3</v>
          </cell>
          <cell r="P468">
            <v>2</v>
          </cell>
        </row>
        <row r="469">
          <cell r="B469" t="str">
            <v>XXS</v>
          </cell>
          <cell r="C469">
            <v>1</v>
          </cell>
          <cell r="D469">
            <v>9.09</v>
          </cell>
          <cell r="E469">
            <v>1</v>
          </cell>
          <cell r="I469">
            <v>0.1</v>
          </cell>
          <cell r="J469">
            <v>0.5</v>
          </cell>
          <cell r="K469">
            <v>0.6</v>
          </cell>
          <cell r="P469">
            <v>2</v>
          </cell>
        </row>
        <row r="470">
          <cell r="B470" t="str">
            <v>XXS</v>
          </cell>
          <cell r="C470">
            <v>1</v>
          </cell>
          <cell r="D470">
            <v>9.09</v>
          </cell>
          <cell r="E470">
            <v>1</v>
          </cell>
          <cell r="I470">
            <v>0.1</v>
          </cell>
          <cell r="J470">
            <v>0.5</v>
          </cell>
          <cell r="K470">
            <v>0.6</v>
          </cell>
          <cell r="P470">
            <v>2</v>
          </cell>
        </row>
        <row r="471">
          <cell r="B471" t="str">
            <v>XXS</v>
          </cell>
          <cell r="C471">
            <v>1</v>
          </cell>
          <cell r="D471">
            <v>9.09</v>
          </cell>
          <cell r="E471">
            <v>1</v>
          </cell>
          <cell r="I471">
            <v>0.1</v>
          </cell>
          <cell r="J471">
            <v>0.5</v>
          </cell>
          <cell r="K471">
            <v>0.6</v>
          </cell>
          <cell r="P471">
            <v>2</v>
          </cell>
        </row>
        <row r="472">
          <cell r="B472" t="str">
            <v>XXS</v>
          </cell>
          <cell r="C472">
            <v>1.25</v>
          </cell>
          <cell r="D472">
            <v>9.6999999999999993</v>
          </cell>
          <cell r="E472">
            <v>1</v>
          </cell>
          <cell r="I472">
            <v>0.13</v>
          </cell>
          <cell r="J472">
            <v>0.67</v>
          </cell>
          <cell r="K472">
            <v>0.8</v>
          </cell>
          <cell r="P472">
            <v>2</v>
          </cell>
        </row>
        <row r="473">
          <cell r="B473" t="str">
            <v>XXS</v>
          </cell>
          <cell r="C473">
            <v>1.25</v>
          </cell>
          <cell r="D473">
            <v>9.6999999999999993</v>
          </cell>
          <cell r="E473">
            <v>1</v>
          </cell>
          <cell r="I473">
            <v>0.13</v>
          </cell>
          <cell r="J473">
            <v>0.67</v>
          </cell>
          <cell r="K473">
            <v>0.8</v>
          </cell>
          <cell r="P473">
            <v>2</v>
          </cell>
        </row>
        <row r="474">
          <cell r="B474" t="str">
            <v>XXS</v>
          </cell>
          <cell r="C474">
            <v>1.25</v>
          </cell>
          <cell r="D474">
            <v>9.6999999999999993</v>
          </cell>
          <cell r="E474">
            <v>1</v>
          </cell>
          <cell r="I474">
            <v>0.13</v>
          </cell>
          <cell r="J474">
            <v>0.67</v>
          </cell>
          <cell r="K474">
            <v>0.8</v>
          </cell>
          <cell r="P474">
            <v>2</v>
          </cell>
        </row>
        <row r="475">
          <cell r="B475" t="str">
            <v>XXS</v>
          </cell>
          <cell r="C475">
            <v>1.5</v>
          </cell>
          <cell r="D475">
            <v>10.15</v>
          </cell>
          <cell r="E475">
            <v>1.25</v>
          </cell>
          <cell r="I475">
            <v>0.15</v>
          </cell>
          <cell r="J475">
            <v>0.75</v>
          </cell>
          <cell r="K475">
            <v>0.9</v>
          </cell>
          <cell r="P475">
            <v>2</v>
          </cell>
        </row>
        <row r="476">
          <cell r="B476" t="str">
            <v>XXS</v>
          </cell>
          <cell r="C476">
            <v>1.5</v>
          </cell>
          <cell r="D476">
            <v>10.15</v>
          </cell>
          <cell r="E476">
            <v>1.25</v>
          </cell>
          <cell r="I476">
            <v>0.15</v>
          </cell>
          <cell r="J476">
            <v>0.75</v>
          </cell>
          <cell r="K476">
            <v>0.9</v>
          </cell>
          <cell r="P476">
            <v>2</v>
          </cell>
        </row>
        <row r="477">
          <cell r="B477" t="str">
            <v>XXS</v>
          </cell>
          <cell r="C477">
            <v>1.5</v>
          </cell>
          <cell r="D477">
            <v>10.15</v>
          </cell>
          <cell r="E477">
            <v>1.25</v>
          </cell>
          <cell r="I477">
            <v>0.15</v>
          </cell>
          <cell r="J477">
            <v>0.75</v>
          </cell>
          <cell r="K477">
            <v>0.9</v>
          </cell>
          <cell r="P477">
            <v>2</v>
          </cell>
        </row>
        <row r="478">
          <cell r="B478" t="str">
            <v>XXS</v>
          </cell>
          <cell r="C478">
            <v>2</v>
          </cell>
          <cell r="D478">
            <v>11.07</v>
          </cell>
          <cell r="E478">
            <v>1.25</v>
          </cell>
          <cell r="F478">
            <v>0</v>
          </cell>
          <cell r="I478">
            <v>0.2</v>
          </cell>
          <cell r="J478">
            <v>1</v>
          </cell>
          <cell r="K478">
            <v>1.2</v>
          </cell>
          <cell r="P478">
            <v>4</v>
          </cell>
        </row>
        <row r="479">
          <cell r="B479" t="str">
            <v>XXS</v>
          </cell>
          <cell r="C479">
            <v>2</v>
          </cell>
          <cell r="D479">
            <v>11.07</v>
          </cell>
          <cell r="E479">
            <v>1.25</v>
          </cell>
          <cell r="I479">
            <v>0.2</v>
          </cell>
          <cell r="J479">
            <v>1</v>
          </cell>
          <cell r="K479">
            <v>1.2</v>
          </cell>
          <cell r="P479">
            <v>4</v>
          </cell>
        </row>
        <row r="480">
          <cell r="B480" t="str">
            <v>XXS</v>
          </cell>
          <cell r="C480">
            <v>2</v>
          </cell>
          <cell r="D480">
            <v>11.07</v>
          </cell>
          <cell r="E480">
            <v>1.25</v>
          </cell>
          <cell r="I480">
            <v>0.2</v>
          </cell>
          <cell r="J480">
            <v>1</v>
          </cell>
          <cell r="K480">
            <v>1.2</v>
          </cell>
          <cell r="P480">
            <v>4</v>
          </cell>
        </row>
        <row r="481">
          <cell r="B481" t="str">
            <v>XXS</v>
          </cell>
          <cell r="C481">
            <v>2.5</v>
          </cell>
          <cell r="D481">
            <v>14.02</v>
          </cell>
          <cell r="E481">
            <v>1.25</v>
          </cell>
          <cell r="I481">
            <v>0.25</v>
          </cell>
          <cell r="J481">
            <v>1.7</v>
          </cell>
          <cell r="K481">
            <v>1.95</v>
          </cell>
          <cell r="P481">
            <v>4</v>
          </cell>
        </row>
        <row r="482">
          <cell r="B482" t="str">
            <v>XXS</v>
          </cell>
          <cell r="C482">
            <v>3</v>
          </cell>
          <cell r="D482">
            <v>15.24</v>
          </cell>
          <cell r="E482">
            <v>1.5</v>
          </cell>
          <cell r="I482">
            <v>0.3</v>
          </cell>
          <cell r="J482">
            <v>2.39</v>
          </cell>
          <cell r="K482">
            <v>2.69</v>
          </cell>
          <cell r="P482">
            <v>4</v>
          </cell>
        </row>
        <row r="483">
          <cell r="B483" t="str">
            <v>XXS</v>
          </cell>
          <cell r="C483">
            <v>4</v>
          </cell>
          <cell r="D483">
            <v>17.12</v>
          </cell>
          <cell r="E483">
            <v>1.5</v>
          </cell>
          <cell r="I483">
            <v>0.41</v>
          </cell>
          <cell r="J483">
            <v>4.09</v>
          </cell>
          <cell r="K483">
            <v>4.5</v>
          </cell>
          <cell r="P483">
            <v>4</v>
          </cell>
        </row>
        <row r="484">
          <cell r="B484" t="str">
            <v>XXS</v>
          </cell>
          <cell r="C484">
            <v>5</v>
          </cell>
          <cell r="D484">
            <v>19.05</v>
          </cell>
          <cell r="E484">
            <v>2</v>
          </cell>
          <cell r="I484">
            <v>0.51</v>
          </cell>
          <cell r="J484">
            <v>4.43</v>
          </cell>
          <cell r="K484">
            <v>4.9399999999999995</v>
          </cell>
          <cell r="P484">
            <v>4</v>
          </cell>
        </row>
        <row r="485">
          <cell r="B485" t="str">
            <v>XXS</v>
          </cell>
          <cell r="C485">
            <v>6</v>
          </cell>
          <cell r="D485">
            <v>21.95</v>
          </cell>
          <cell r="E485">
            <v>2</v>
          </cell>
          <cell r="I485">
            <v>0.61</v>
          </cell>
          <cell r="J485">
            <v>8.09</v>
          </cell>
          <cell r="K485">
            <v>8.6999999999999993</v>
          </cell>
          <cell r="P485">
            <v>4</v>
          </cell>
        </row>
        <row r="486">
          <cell r="B486" t="str">
            <v>XXS</v>
          </cell>
          <cell r="C486">
            <v>8</v>
          </cell>
          <cell r="D486">
            <v>22.23</v>
          </cell>
          <cell r="E486">
            <v>2</v>
          </cell>
          <cell r="I486">
            <v>0.81</v>
          </cell>
          <cell r="J486">
            <v>11.49</v>
          </cell>
          <cell r="K486">
            <v>12.3</v>
          </cell>
          <cell r="P486">
            <v>4</v>
          </cell>
        </row>
        <row r="487">
          <cell r="B487" t="str">
            <v>XXS</v>
          </cell>
          <cell r="C487">
            <v>10</v>
          </cell>
          <cell r="D487">
            <v>25.4</v>
          </cell>
          <cell r="E487" t="str">
            <v>N</v>
          </cell>
          <cell r="I487">
            <v>1.01</v>
          </cell>
          <cell r="J487">
            <v>18.489999999999998</v>
          </cell>
          <cell r="K487">
            <v>19.5</v>
          </cell>
          <cell r="P487">
            <v>4</v>
          </cell>
        </row>
        <row r="488">
          <cell r="B488" t="str">
            <v>XXS</v>
          </cell>
          <cell r="C488">
            <v>12</v>
          </cell>
          <cell r="D488">
            <v>25.4</v>
          </cell>
          <cell r="E488" t="str">
            <v>N</v>
          </cell>
          <cell r="I488">
            <v>1.22</v>
          </cell>
          <cell r="J488">
            <v>21.27</v>
          </cell>
          <cell r="K488">
            <v>22.49</v>
          </cell>
          <cell r="P488">
            <v>6</v>
          </cell>
        </row>
        <row r="489">
          <cell r="B489">
            <v>8.73</v>
          </cell>
          <cell r="C489">
            <v>64</v>
          </cell>
          <cell r="D489">
            <v>8.73</v>
          </cell>
          <cell r="E489">
            <v>1</v>
          </cell>
          <cell r="I489">
            <v>6.49</v>
          </cell>
          <cell r="J489">
            <v>20.29</v>
          </cell>
          <cell r="K489">
            <v>26.78</v>
          </cell>
          <cell r="P489">
            <v>21</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refreshError="1"/>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refreshError="1"/>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refreshError="1"/>
      <sheetData sheetId="385"/>
      <sheetData sheetId="386"/>
      <sheetData sheetId="387"/>
      <sheetData sheetId="388" refreshError="1"/>
      <sheetData sheetId="389" refreshError="1"/>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refreshError="1"/>
      <sheetData sheetId="404" refreshError="1"/>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refreshError="1"/>
      <sheetData sheetId="443"/>
      <sheetData sheetId="444"/>
      <sheetData sheetId="445" refreshError="1"/>
      <sheetData sheetId="446"/>
      <sheetData sheetId="447"/>
      <sheetData sheetId="448"/>
      <sheetData sheetId="449" refreshError="1"/>
      <sheetData sheetId="450" refreshError="1"/>
      <sheetData sheetId="451" refreshError="1"/>
      <sheetData sheetId="452"/>
      <sheetData sheetId="453"/>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5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5"/>
      <sheetName val="Sheet16"/>
      <sheetName val="Sheet17"/>
      <sheetName val="Sheet18"/>
      <sheetName val="Sheet20"/>
      <sheetName val="Sheet21"/>
      <sheetName val="Sheet22"/>
      <sheetName val="Sheet23"/>
      <sheetName val="Sheet24"/>
      <sheetName val="Sheet25"/>
      <sheetName val="Sheet26"/>
      <sheetName val="Sheet1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6"/>
    </sheetNames>
    <sheetDataSet>
      <sheetData sheetId="0"/>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i khoan"/>
      <sheetName val="So KT"/>
      <sheetName val="Module2"/>
      <sheetName val="Module1"/>
      <sheetName val="Module3"/>
      <sheetName val="Congty"/>
      <sheetName val="VPPN"/>
      <sheetName val="XN74"/>
      <sheetName val="XN54"/>
      <sheetName val="XN33"/>
      <sheetName val="NK96"/>
      <sheetName val="XL4Test5"/>
      <sheetName val="tong hop"/>
      <sheetName val="phan tich DG"/>
      <sheetName val="gia vat lieu"/>
      <sheetName val="gia xe may"/>
      <sheetName val="gia nhan cong"/>
      <sheetName val="28-9"/>
      <sheetName val="27-9"/>
      <sheetName val="26-9"/>
      <sheetName val="25-9"/>
      <sheetName val="24-9"/>
      <sheetName val="23-9"/>
      <sheetName val="22-9"/>
      <sheetName val="21-9"/>
      <sheetName val="20-9"/>
      <sheetName val="19-9"/>
      <sheetName val="18-9"/>
      <sheetName val="17-9"/>
      <sheetName val="16-9"/>
      <sheetName val="15-9"/>
      <sheetName val="14-9"/>
      <sheetName val="13-9"/>
      <sheetName val="12-9"/>
      <sheetName val="11-9"/>
      <sheetName val="10-9"/>
      <sheetName val="9-9"/>
      <sheetName val="8-9"/>
      <sheetName val="7-9"/>
      <sheetName val="6-9"/>
      <sheetName val="5-9"/>
      <sheetName val="4-9"/>
      <sheetName val="3-9"/>
      <sheetName val="2-9"/>
      <sheetName val="1-9"/>
      <sheetName val="30-8"/>
      <sheetName val="29-8"/>
      <sheetName val="28-8"/>
      <sheetName val="27-8"/>
      <sheetName val="26-8"/>
      <sheetName val="25-8"/>
      <sheetName val="24-8"/>
      <sheetName val="23-8"/>
      <sheetName val="22-8"/>
      <sheetName val="21-8"/>
      <sheetName val="20-8"/>
      <sheetName val="19-8"/>
      <sheetName val="18-8"/>
      <sheetName val="17-8"/>
      <sheetName val="16-8"/>
      <sheetName val="15-8"/>
      <sheetName val="14-8"/>
      <sheetName val="13-8"/>
      <sheetName val="12-8"/>
      <sheetName val="11-8"/>
      <sheetName val="10-8"/>
      <sheetName val="9-8"/>
      <sheetName val="8-8"/>
      <sheetName val="7-8"/>
      <sheetName val="6-8"/>
      <sheetName val="5-8"/>
      <sheetName val="4-8"/>
      <sheetName val="03-8"/>
      <sheetName val="02-8"/>
      <sheetName val="01-8"/>
      <sheetName val="31-7"/>
      <sheetName val="30-7"/>
      <sheetName val="29-7"/>
      <sheetName val="28-7"/>
      <sheetName val="mau"/>
      <sheetName val="00000000"/>
      <sheetName val="10000000"/>
      <sheetName val="Sheet2"/>
      <sheetName val="Sheet1"/>
      <sheetName val="THCP"/>
      <sheetName val="BQT"/>
      <sheetName val="RG"/>
      <sheetName val="Sheet3"/>
      <sheetName val="BCVT"/>
      <sheetName val="BKHD"/>
      <sheetName val="XL4Poppy"/>
      <sheetName val="400-415.37"/>
      <sheetName val="KL NR2"/>
      <sheetName val="NR2 565 PQ DQ"/>
      <sheetName val="565 DD"/>
      <sheetName val="M2-415.37"/>
      <sheetName val="Cong"/>
      <sheetName val="507 PQ"/>
      <sheetName val="507 DD"/>
      <sheetName val=" Subbase"/>
      <sheetName val="NR2"/>
      <sheetName val="Do Thi Tho M.M (1)"/>
      <sheetName val="Nguyen Van Ly M.M (2)"/>
      <sheetName val="Dinh Van Hai M.M (3)"/>
      <sheetName val="Tran Van Thai  M.M (4) "/>
      <sheetName val="Tran Thi lan  M.M (5) "/>
      <sheetName val="Pham Thi Thin  M.M (6)"/>
      <sheetName val="Pham Thi Thuong  M.M (7)"/>
      <sheetName val="le Thi Thuc  M.M (8)"/>
      <sheetName val="Ngo Van Nhan M.M (9)"/>
      <sheetName val="Le Tat Ve M.M (10)"/>
      <sheetName val="Le Tat Ve M.M (11)"/>
      <sheetName val="Le Thi Nhan M.M (12)"/>
      <sheetName val="Le Thi Nhan 12(2)"/>
      <sheetName val="Doan Van Chin 13(1)"/>
      <sheetName val="Doan Van Chin 13(2)"/>
      <sheetName val="Dinh Van Ranh 14(1)"/>
      <sheetName val="Nguyen Duy Lien 15(2)"/>
      <sheetName val="Le Huu Hanh 16(1)"/>
      <sheetName val="Le Huu Hanh 16(2)"/>
      <sheetName val="Le Tat Ve 17(2)"/>
      <sheetName val="Phung Thi Hien 18(1)"/>
      <sheetName val="Phung Thi Hien 18(2)"/>
      <sheetName val="Ngo Xuan Dap 19(2)"/>
      <sheetName val="Le Huu Hung 20(2)"/>
      <sheetName val="Le Tri An 21(2)"/>
      <sheetName val="Hoang Van Chuong 22(2)"/>
      <sheetName val="Le Thi Ly 23(2)"/>
      <sheetName val="Vu Dinh Tre 24(2)"/>
      <sheetName val="Le Huu Hoa 25(2)"/>
      <sheetName val="Le Tat Ve 26(2)"/>
      <sheetName val="Hoang Thi Binh 27(2)"/>
      <sheetName val="Hoang Thi Binh 28(2)"/>
      <sheetName val="Le Huu Thuy 29(2)"/>
      <sheetName val="Mau moi"/>
      <sheetName val="PV THIEU(2)"/>
      <sheetName val="NTMEN4(1)"/>
      <sheetName val="TN"/>
      <sheetName val="ND"/>
      <sheetName val="VL"/>
      <sheetName val="MTL$-INTER"/>
      <sheetName val="GVL"/>
      <sheetName val="tienluong"/>
      <sheetName val="KQHDKD"/>
      <sheetName val="KHOI_DONG"/>
      <sheetName val="Inctiettk"/>
      <sheetName val="cd taikhoan"/>
      <sheetName val="NK_CHUNG"/>
      <sheetName val="CD_PSINH"/>
      <sheetName val="CDKT"/>
      <sheetName val="MAKHACH"/>
      <sheetName val="TH_CNO"/>
      <sheetName val="NEW-PANEL"/>
      <sheetName val="Phu cap"/>
      <sheetName val="phu cap nam"/>
      <sheetName val="Mau 1 PGD"/>
      <sheetName val="Mau 2PGD"/>
      <sheetName val="Mau 3 PGD"/>
      <sheetName val="mau so 01A"/>
      <sheetName val="mau so 2"/>
      <sheetName val="mau so 3"/>
      <sheetName val="PCCM"/>
      <sheetName val="DOAM0654CAS"/>
      <sheetName val="hold5"/>
      <sheetName val="hold6"/>
      <sheetName val="VC"/>
      <sheetName val="chitiet"/>
      <sheetName val="C/ngty"/>
      <sheetName val=""/>
      <sheetName val="Phung Thi HIen 18(2_x0009_"/>
      <sheetName val="Le Tri An 2_x0011_(2)"/>
      <sheetName val="H/ang Van Chuong 22(2)"/>
      <sheetName val="Le_x0000_Huu Hoa 25(2)"/>
      <sheetName val="DI-ESTI"/>
      <sheetName val="Nguyen Duy Lien ႀ￸(2)"/>
      <sheetName val="Phung Thi HIen 18(2 "/>
      <sheetName val="Nguyen Duy Lien ??(2)"/>
      <sheetName val="Le"/>
      <sheetName val="DG chi tiet"/>
      <sheetName val="ଶᐭ8"/>
      <sheetName val="Le?Huu Hoa 25(2)"/>
      <sheetName val="klnd"/>
      <sheetName val="DTmd"/>
      <sheetName val="ptvt"/>
      <sheetName val="thnl"/>
      <sheetName val="htxl"/>
      <sheetName val="bvl"/>
      <sheetName val="kpct"/>
      <sheetName val="THKP"/>
      <sheetName val="Hoang Van Chuong _x0000_2(2)"/>
      <sheetName val="X_x0000_4Test5"/>
      <sheetName val="sat"/>
      <sheetName val="Le Huu Thuy 2_x0019_(2)"/>
      <sheetName val="DI_ESTI"/>
      <sheetName val="Le Tat Ve M.M (1ÿÿ"/>
      <sheetName val="Le ThÿÿNhan M.M (12)"/>
      <sheetName val="TT"/>
      <sheetName val="PTDG"/>
      <sheetName val="tra-vat-lieu"/>
      <sheetName val="Le Thi Ly 23(2_x0009_"/>
      <sheetName val="LIST"/>
      <sheetName val="C_ngty"/>
      <sheetName val="H_ang Van Chuong 22(2)"/>
      <sheetName val="Hoang Van Chuong "/>
      <sheetName val="X"/>
      <sheetName val="Nguyen Duy Lien __(2)"/>
      <sheetName val="T11,12-2001"/>
      <sheetName val="General"/>
      <sheetName val="XJ74"/>
      <sheetName val="Le Thi Nha_x0000__x0000_f_x0000__x0001__x0000__x0000_"/>
      <sheetName val="_x0002__x0000_"/>
      <sheetName val="BTH phi"/>
      <sheetName val="BLT phi"/>
      <sheetName val="phi,le phi"/>
      <sheetName val="Bien Lai TON"/>
      <sheetName val="BCQT "/>
      <sheetName val="Giay di duong"/>
      <sheetName val="BC QT cua tung ap"/>
      <sheetName val="GIAO CHI TIEU THU QUY 07"/>
      <sheetName val="BANG TONG HOP GIAY NOP TIEN"/>
      <sheetName val="MïJule2"/>
      <sheetName val="Hoang Van Chuong ?2(2)"/>
      <sheetName val="X?4Test5"/>
      <sheetName val="??8"/>
      <sheetName val="_x0011_3-8"/>
      <sheetName val="Girder"/>
      <sheetName val="SPL4"/>
      <sheetName val="Tra_bang"/>
      <sheetName val="Le_Huu Hoa 25(2)"/>
      <sheetName val="Hoang Van Chuong _2(2)"/>
      <sheetName val="X_4Test5"/>
      <sheetName val="ma_pt"/>
      <sheetName val="__8"/>
      <sheetName val="CSDL"/>
      <sheetName val="BK"/>
      <sheetName val="PNK"/>
      <sheetName val="PXK"/>
      <sheetName val="PTL"/>
      <sheetName val="NXT"/>
      <sheetName val="STH131"/>
      <sheetName val="MAU PX"/>
      <sheetName val="331"/>
      <sheetName val="Truot_nen"/>
      <sheetName val="DD 10KV"/>
      <sheetName val="NR2Ƞ565 PQ DQ"/>
      <sheetName val="Le Thi Nha"/>
      <sheetName val="IBASE"/>
      <sheetName val="Tai_khoan"/>
      <sheetName val="So_KT"/>
      <sheetName val="tong_hop"/>
      <sheetName val="phan_tich_DG"/>
      <sheetName val="gia_vat_lieu"/>
      <sheetName val="gia_xe_may"/>
      <sheetName val="gia_nhan_cong"/>
      <sheetName val="cd_taikhoan"/>
      <sheetName val="Do_Thi_Tho_M_M_(1)"/>
      <sheetName val="Nguyen_Van_Ly_M_M_(2)"/>
      <sheetName val="Dinh_Van_Hai_M_M_(3)"/>
      <sheetName val="Tran_Van_Thai__M_M_(4)_"/>
      <sheetName val="Tran_Thi_lan__M_M_(5)_"/>
      <sheetName val="Pham_Thi_Thin__M_M_(6)"/>
      <sheetName val="Pham_Thi_Thuong__M_M_(7)"/>
      <sheetName val="le_Thi_Thuc__M_M_(8)"/>
      <sheetName val="Ngo_Van_Nhan_M_M_(9)"/>
      <sheetName val="Le_Tat_Ve_M_M_(10)"/>
      <sheetName val="Le_Tat_Ve_M_M_(11)"/>
      <sheetName val="Le_Thi_Nhan_M_M_(12)"/>
      <sheetName val="Le_Thi_Nhan_12(2)"/>
      <sheetName val="Doan_Van_Chin_13(1)"/>
      <sheetName val="Doan_Van_Chin_13(2)"/>
      <sheetName val="Dinh_Van_Ranh_14(1)"/>
      <sheetName val="Nguyen_Duy_Lien_15(2)"/>
      <sheetName val="Le_Huu_Hanh_16(1)"/>
      <sheetName val="Le_Huu_Hanh_16(2)"/>
      <sheetName val="Le_Tat_Ve_17(2)"/>
      <sheetName val="Phung_Thi_Hien_18(1)"/>
      <sheetName val="Phung_Thi_Hien_18(2)"/>
      <sheetName val="Ngo_Xuan_Dap_19(2)"/>
      <sheetName val="Le_Huu_Hung_20(2)"/>
      <sheetName val="Le_Tri_An_21(2)"/>
      <sheetName val="Hoang_Van_Chuong_22(2)"/>
      <sheetName val="Le_Thi_Ly_23(2)"/>
      <sheetName val="Vu_Dinh_Tre_24(2)"/>
      <sheetName val="Le_Huu_Hoa_25(2)"/>
      <sheetName val="Le_Tat_Ve_26(2)"/>
      <sheetName val="Hoang_Thi_Binh_27(2)"/>
      <sheetName val="Hoang_Thi_Binh_28(2)"/>
      <sheetName val="Le_Huu_Thuy_29(2)"/>
      <sheetName val="Mau_moi"/>
      <sheetName val="PV_THIEU(2)"/>
      <sheetName val="400-415_37"/>
      <sheetName val="KL_NR2"/>
      <sheetName val="NR2_565_PQ_DQ"/>
      <sheetName val="565_DD"/>
      <sheetName val="M2-415_37"/>
      <sheetName val="507_PQ"/>
      <sheetName val="507_DD"/>
      <sheetName val="_Subbase"/>
      <sheetName val="Phu_cap"/>
      <sheetName val="phu_cap_nam"/>
      <sheetName val="Mau_1_PGD"/>
      <sheetName val="Mau_2PGD"/>
      <sheetName val="Mau_3_PGD"/>
      <sheetName val="mau_so_01A"/>
      <sheetName val="mau_so_2"/>
      <sheetName val="mau_so_3"/>
      <sheetName val="LDC"/>
      <sheetName val="LDB"/>
      <sheetName val="LDA"/>
      <sheetName val="LD"/>
      <sheetName val="THONG KE"/>
      <sheetName val="13)8"/>
      <sheetName val="Le Heu Hoa 25(2_x0009_"/>
      <sheetName val="Hoang Thi Binh 08(2)"/>
      <sheetName val="Pham ThiðThuong  M.M (7)"/>
      <sheetName val="Le Tat Ve M.M (19)"/>
      <sheetName val="Sheet26"/>
      <sheetName val="Pham Thi Thuong  M.M (7i"/>
      <sheetName val="Chi Tiet"/>
      <sheetName val="VL10KV"/>
      <sheetName val="TBA 250"/>
      <sheetName val="VL 0_4KV"/>
      <sheetName val="VLCong to"/>
      <sheetName val="DMTK"/>
      <sheetName val="SOKT-Q3CT"/>
      <sheetName val="tra_vat_lieu"/>
      <sheetName val="Sbq18"/>
      <sheetName val="SumSBU"/>
      <sheetName val="Parem"/>
      <sheetName val="400-015.37"/>
      <sheetName val="hgld5"/>
      <sheetName val="ptdg "/>
      <sheetName val="ptke"/>
      <sheetName val="nhap theo ngay vao"/>
      <sheetName val="KEM NGHIEN GIA CONG"/>
      <sheetName val="Le Thi Ly 23(2 "/>
      <sheetName val="so chi tiet"/>
      <sheetName val="N61"/>
      <sheetName val="PR THIEU(2)"/>
      <sheetName val="_x0004_OAM0654CAS"/>
      <sheetName val="Module#"/>
      <sheetName val="Book 1 Summary"/>
      <sheetName val="ESTI."/>
      <sheetName val="NHATKYC"/>
      <sheetName val="ctTBA"/>
      <sheetName val="FD"/>
      <sheetName val="GI"/>
      <sheetName val="EE (3)"/>
      <sheetName val="PAVEMENT"/>
      <sheetName val="TRAFFIC"/>
      <sheetName val="Dinh nghia"/>
      <sheetName val="NR2?565 PQ DQ"/>
      <sheetName val="Le_x0000_Huu Hanh 16(1)"/>
      <sheetName val="Le Thi_x0000_Nhan M.M (12)"/>
      <sheetName val="Le Thi Nha??f?_x0001_??"/>
      <sheetName val="_x0002_?"/>
      <sheetName val="Le Thi Nha?f?_x0001_?"/>
      <sheetName val="Pham Thi(Thuong  M.M (7)"/>
      <sheetName val="DTCT"/>
      <sheetName val="Tables"/>
      <sheetName val="ma-pt"/>
      <sheetName val="28-8_x0000__x0000__x0000__x0000__x0000__x0000__x0000__x0000__x0000__x0000__x0000__x0000_㢈ȣ_x0000__x0004__x0000__x0000__x0000__x0000__x0000__x0000_䴀ȣ_x0000__x0000__x0000_"/>
      <sheetName val="Look_up_table"/>
      <sheetName val="MTO REV.2(ARMOR)"/>
      <sheetName val="MTO REV.0"/>
      <sheetName val="Le Heu Hoa 25(2 "/>
      <sheetName val="DANGBAN"/>
      <sheetName val="Pham T(i Thuong  M.M (7)"/>
      <sheetName val="Le2_x0000__x0000_ Hoa 25(2)"/>
      <sheetName val="DULIEU"/>
      <sheetName val="NR2_565 PQ DQ"/>
      <sheetName val="Le Thi Nha__f__x0001___"/>
      <sheetName val="_x0002__"/>
      <sheetName val="Le?Huu Hanh 16(1)"/>
      <sheetName val="Le Thi?Nhan M.M (12)"/>
      <sheetName val="BDMTK"/>
      <sheetName val="SOKTMAY"/>
      <sheetName val="SUMMARY-BILL4"/>
      <sheetName val="Doan Van ࡃhin 13(1)"/>
      <sheetName val="Tai_khoan1"/>
      <sheetName val="So_KT1"/>
      <sheetName val="tong_hop1"/>
      <sheetName val="phan_tich_DG1"/>
      <sheetName val="gia_vat_lieu1"/>
      <sheetName val="gia_xe_may1"/>
      <sheetName val="gia_nhan_cong1"/>
      <sheetName val="Do_Thi_Tho_M_M_(1)1"/>
      <sheetName val="Nguyen_Van_Ly_M_M_(2)1"/>
      <sheetName val="Dinh_Van_Hai_M_M_(3)1"/>
      <sheetName val="Tran_Van_Thai__M_M_(4)_1"/>
      <sheetName val="Tran_Thi_lan__M_M_(5)_1"/>
      <sheetName val="Pham_Thi_Thin__M_M_(6)1"/>
      <sheetName val="Pham_Thi_Thuong__M_M_(7)1"/>
      <sheetName val="le_Thi_Thuc__M_M_(8)1"/>
      <sheetName val="Ngo_Van_Nhan_M_M_(9)1"/>
      <sheetName val="Le_Tat_Ve_M_M_(10)1"/>
      <sheetName val="Le_Tat_Ve_M_M_(11)1"/>
      <sheetName val="Le_Thi_Nhan_M_M_(12)1"/>
      <sheetName val="Le_Thi_Nhan_12(2)1"/>
      <sheetName val="Doan_Van_Chin_13(1)1"/>
      <sheetName val="Doan_Van_Chin_13(2)1"/>
      <sheetName val="Dinh_Van_Ranh_14(1)1"/>
      <sheetName val="Nguyen_Duy_Lien_15(2)1"/>
      <sheetName val="Le_Huu_Hanh_16(1)1"/>
      <sheetName val="Le_Huu_Hanh_16(2)1"/>
      <sheetName val="Le_Tat_Ve_17(2)1"/>
      <sheetName val="Phung_Thi_Hien_18(1)1"/>
      <sheetName val="Phung_Thi_Hien_18(2)1"/>
      <sheetName val="Ngo_Xuan_Dap_19(2)1"/>
      <sheetName val="Le_Huu_Hung_20(2)1"/>
      <sheetName val="Le_Tri_An_21(2)1"/>
      <sheetName val="Hoang_Van_Chuong_22(2)1"/>
      <sheetName val="Le_Thi_Ly_23(2)1"/>
      <sheetName val="Vu_Dinh_Tre_24(2)1"/>
      <sheetName val="Le_Huu_Hoa_25(2)1"/>
      <sheetName val="Le_Tat_Ve_26(2)1"/>
      <sheetName val="Hoang_Thi_Binh_27(2)1"/>
      <sheetName val="Hoang_Thi_Binh_28(2)1"/>
      <sheetName val="Le_Huu_Thuy_29(2)1"/>
      <sheetName val="Mau_moi1"/>
      <sheetName val="PV_THIEU(2)1"/>
      <sheetName val="400-415_371"/>
      <sheetName val="KL_NR21"/>
      <sheetName val="NR2_565_PQ_DQ1"/>
      <sheetName val="565_DD1"/>
      <sheetName val="M2-415_371"/>
      <sheetName val="507_PQ1"/>
      <sheetName val="507_DD1"/>
      <sheetName val="_Subbase1"/>
      <sheetName val="cd_taikhoan1"/>
      <sheetName val="Phu_cap1"/>
      <sheetName val="phu_cap_nam1"/>
      <sheetName val="Mau_1_PGD1"/>
      <sheetName val="Mau_2PGD1"/>
      <sheetName val="Mau_3_PGD1"/>
      <sheetName val="mau_so_01A1"/>
      <sheetName val="mau_so_21"/>
      <sheetName val="mau_so_31"/>
      <sheetName val="Hoang_Van_Chuong_2(2)"/>
      <sheetName val="Phung_Thi_HIen_18(2_1"/>
      <sheetName val="Le_Tri_An_2(2)"/>
      <sheetName val="H/ang_Van_Chuong_22(2)"/>
      <sheetName val="LeHuu_Hoa_25(2)"/>
      <sheetName val="Phung_Thi_HIen_18(2_"/>
      <sheetName val="Nguyen_Duy_Lien_ႀ￸(2)"/>
      <sheetName val="Nguyen_Duy_Lien_??(2)"/>
      <sheetName val="DG_chi_tiet"/>
      <sheetName val="Le?Huu_Hoa_25(2)"/>
      <sheetName val="Le_Huu_Thuy_2(2)"/>
      <sheetName val="BTH_phi"/>
      <sheetName val="BLT_phi"/>
      <sheetName val="phi,le_phi"/>
      <sheetName val="Bien_Lai_TON"/>
      <sheetName val="BCQT_"/>
      <sheetName val="Giay_di_duong"/>
      <sheetName val="BC_QT_cua_tung_ap"/>
      <sheetName val="GIAO_CHI_TIEU_THU_QUY_07"/>
      <sheetName val="BANG_TONG_HOP_GIAY_NOP_TIEN"/>
      <sheetName val="Le_Tat_Ve_M_M_(1ÿÿ"/>
      <sheetName val="Le_ThÿÿNhan_M_M_(12)"/>
      <sheetName val="Le_Thi_Ly_23(2_1"/>
      <sheetName val="Hoang_Van_Chuong_?2(2)"/>
      <sheetName val="H_ang_Van_Chuong_22(2)"/>
      <sheetName val="Hoang_Van_Chuong_"/>
      <sheetName val="MAU_PX"/>
      <sheetName val="KEM_NGHIEN_GIA_CONG"/>
      <sheetName val="NR2Ƞ565_PQ_DQ"/>
      <sheetName val="Nguyen_Duy_Lien___(2)"/>
      <sheetName val="Le_Huu_Hoa_25(2)2"/>
      <sheetName val="Hoang_Van_Chuong__2(2)"/>
      <sheetName val="Le_Thi_Nhaf"/>
      <sheetName val="OAM0654CAS"/>
      <sheetName val="DD_10KV"/>
      <sheetName val="Pham_Thi_Thuong__M_M_(7i"/>
      <sheetName val="3-8"/>
      <sheetName val="Le_Heu_Hoa_25(2_"/>
      <sheetName val="Hoang_Thi_Binh_08(2)"/>
      <sheetName val="THONG_KE"/>
      <sheetName val="PR_THIEU(2)"/>
      <sheetName val="Le_Thi_Nha"/>
      <sheetName val="TBA_250"/>
      <sheetName val="VL_0_4KV"/>
      <sheetName val="VLCong_to"/>
      <sheetName val="Le_Thi_Ly_23(2_"/>
      <sheetName val="Le_Thi_Nha??f???"/>
      <sheetName val="?"/>
      <sheetName val="12KV"/>
      <sheetName val="28-8????????????㢈ȣ?_x0004_??????䴀ȣ???"/>
      <sheetName val="Modulm3"/>
      <sheetName val="Le Hue Hanh 16(2)"/>
      <sheetName val="NHATKY"/>
      <sheetName val="Le Thi"/>
      <sheetName val="Le2"/>
      <sheetName val="Le2?? Hoa 25(2)"/>
      <sheetName val="Le_Huu Hanh 16(1)"/>
      <sheetName val="Loading"/>
      <sheetName val="Solieu"/>
      <sheetName val="BAOCAO"/>
      <sheetName val="phu_x0000_cap nam"/>
      <sheetName val="Le Thi Nha_f__x0001__"/>
      <sheetName val="Main"/>
      <sheetName val="Xuly_DTHU"/>
      <sheetName val="?_x0000__x0000_6_x0000__x0000__x0000__x0000__x0000__x0000__x0000__x0000__x0000__x0000__x0000__x0000__x0000__x0000__x0000__x0013_[SOKT-Q3CT."/>
      <sheetName val="Le Thi_Nhan M.M (12)"/>
      <sheetName val="Le2__ Hoa 25(2)"/>
      <sheetName val="[SOKT-Q3CT.xls][SOKT-Q3CT.xls]C"/>
      <sheetName val="[SOKT-Q3CT.xls][SOKT-Q3CT.xls]H"/>
      <sheetName val="KKKKKKKK"/>
      <sheetName val="Phung_Thi_HIen_18(2 "/>
      <sheetName val="H/ang_Van_Chuong_22(2)1"/>
      <sheetName val="Le_Tat_Ve_M_M_(1ÿÿ1"/>
      <sheetName val="Le_ThÿÿNhan_M_M_(12)1"/>
      <sheetName val="THONG_KE1"/>
      <sheetName val="Phung_Thi_HIen_18(2_2"/>
      <sheetName val="Nguyen_Duy_Lien_ႀ￸(2)1"/>
      <sheetName val="Nguyen_Duy_Lien_??(2)1"/>
      <sheetName val="DG_chi_tiet1"/>
      <sheetName val="pp1p"/>
      <sheetName val="pp3p "/>
      <sheetName val="pp3p_NC"/>
      <sheetName val="ppht"/>
      <sheetName val="phu?cap nam"/>
      <sheetName val="???6???????????????_x0013_[SOKT-Q3CT."/>
      <sheetName val="tygia"/>
      <sheetName val="#REF!"/>
      <sheetName val="Mau mo)"/>
      <sheetName val="Chi_Tiet"/>
      <sheetName val="NHAAN"/>
      <sheetName val="Le _x0002__x0002__x0000__x0000_NîZ_x0000_&quot;_x0000__x0002__x0000_"/>
      <sheetName val="_x0003__x0000__x0000_138_x0002__x000d_"/>
      <sheetName val="PNT-QUOT-#3"/>
      <sheetName val="COAT&amp;WRAP-QIOT-#3"/>
      <sheetName val="GFA 1"/>
      <sheetName val="NKC"/>
      <sheetName val="28-8____________㢈ȣ__x0004_______䴀ȣ___"/>
      <sheetName val="t-h HA THE"/>
      <sheetName val="TT04"/>
      <sheetName val="3-_x0019_"/>
      <sheetName val="_x0012_2-8"/>
      <sheetName val="_x0011_4-8"/>
      <sheetName val="1_x0013_-8"/>
      <sheetName val="0_x0013_-8"/>
      <sheetName val="10_x0010_00000"/>
      <sheetName val="Dinh Van HAi M.M (_x0013_)"/>
      <sheetName val="Pham Thi_x0000_Thin  M.M (6)"/>
      <sheetName val="le Thi Thuc _x0000_M.M (8)"/>
      <sheetName val="Dinh Van Ranh_x0000_14(1)"/>
      <sheetName val="Le Huu Hanh_x0000_16(2)"/>
      <sheetName val="Phung Thi Hien_x0000_18(2)"/>
      <sheetName val="Le Tri An 21(2_x0009_"/>
      <sheetName val="Le _x0014_hi Nhan M.M (12)"/>
      <sheetName val="_x0002_"/>
      <sheetName val="phu"/>
      <sheetName val="Le _x0002__x0002_"/>
      <sheetName val="_x0003_"/>
      <sheetName val="Pham Thi"/>
      <sheetName val="le Thi Thuc "/>
      <sheetName val="Dinh Van Ranh"/>
      <sheetName val="Le Huu Hanh"/>
      <sheetName val="[SOKT-Q3CT.xls]C/ngty"/>
      <sheetName val="[SOKT-Q3CT.xls]H/ang Van Chuong"/>
      <sheetName val="Hoang Van Chuong 2(2)"/>
      <sheetName val="17-9_x0000_Ǝ鞜_x000c_饼Ǝ⳪_x000c_"/>
      <sheetName val="Le Huu Thuy 2_x005f_x0019_(2)"/>
      <sheetName val="Phung Thi HIen 18(2_x005f_x0009_"/>
      <sheetName val="Le Tri An 2_x005f_x0011_(2)"/>
      <sheetName val="Le Thi Ly 23(2_x005f_x0009_"/>
      <sheetName val="Thuc thanh"/>
      <sheetName val="[SOKT-Q3CT.xls]H/ang_Van_Chuong"/>
      <sheetName val="10á0000"/>
      <sheetName val="LỚP 74 HKI"/>
      <sheetName val="LỚP 74 HKII"/>
      <sheetName val="CẢ NĂM 74 "/>
      <sheetName val="LỚP 75 HKI"/>
      <sheetName val="LỚP 75 HKII"/>
    </sheetNames>
    <sheetDataSet>
      <sheetData sheetId="0" refreshError="1">
        <row r="3">
          <cell r="A3" t="str">
            <v>111</v>
          </cell>
          <cell r="B3" t="str">
            <v>TiÒn mÆt - VN§</v>
          </cell>
          <cell r="C3" t="str">
            <v>Nî</v>
          </cell>
        </row>
        <row r="4">
          <cell r="A4" t="str">
            <v>1121</v>
          </cell>
          <cell r="B4" t="str">
            <v>TiÒn göi ng©n hµng - VN§</v>
          </cell>
          <cell r="C4" t="str">
            <v>Nî</v>
          </cell>
        </row>
        <row r="5">
          <cell r="A5" t="str">
            <v>1122</v>
          </cell>
          <cell r="B5" t="str">
            <v>TiÒn göi ng©n hµng - ngo¹i tÖ</v>
          </cell>
          <cell r="C5" t="str">
            <v>Nî</v>
          </cell>
        </row>
        <row r="6">
          <cell r="A6" t="str">
            <v>131</v>
          </cell>
          <cell r="B6" t="str">
            <v>ph¶i thu kh¸ch hµng</v>
          </cell>
          <cell r="C6" t="str">
            <v>Nî</v>
          </cell>
        </row>
        <row r="7">
          <cell r="A7" t="str">
            <v>133</v>
          </cell>
          <cell r="B7" t="str">
            <v>ThuÕ GTGT ®­îc khÊu trõ</v>
          </cell>
          <cell r="C7" t="str">
            <v>Nî</v>
          </cell>
        </row>
        <row r="8">
          <cell r="A8" t="str">
            <v>136</v>
          </cell>
          <cell r="B8" t="str">
            <v xml:space="preserve">Ph¶i thu néi bé </v>
          </cell>
          <cell r="C8" t="str">
            <v>Nî</v>
          </cell>
        </row>
        <row r="9">
          <cell r="A9" t="str">
            <v>138</v>
          </cell>
          <cell r="B9" t="str">
            <v>Ph¶i thu kh¸c</v>
          </cell>
          <cell r="C9" t="str">
            <v>Nî</v>
          </cell>
        </row>
        <row r="10">
          <cell r="A10" t="str">
            <v>141</v>
          </cell>
          <cell r="B10" t="str">
            <v>T¹m øng</v>
          </cell>
          <cell r="C10" t="str">
            <v>Nî</v>
          </cell>
        </row>
        <row r="11">
          <cell r="A11" t="str">
            <v>142</v>
          </cell>
          <cell r="B11" t="str">
            <v>Chi phÝ chê ph©n bæ</v>
          </cell>
          <cell r="C11" t="str">
            <v>Nî</v>
          </cell>
        </row>
        <row r="12">
          <cell r="A12" t="str">
            <v>144</v>
          </cell>
          <cell r="B12" t="str">
            <v>ThÕ chÊp ký quü ký c­îc</v>
          </cell>
          <cell r="C12" t="str">
            <v>Nî</v>
          </cell>
        </row>
        <row r="13">
          <cell r="A13" t="str">
            <v>152</v>
          </cell>
          <cell r="B13" t="str">
            <v>Nguyªn liÖu, vËt liÖu</v>
          </cell>
          <cell r="C13" t="str">
            <v>Nî</v>
          </cell>
        </row>
        <row r="14">
          <cell r="A14" t="str">
            <v>153</v>
          </cell>
          <cell r="B14" t="str">
            <v>C«ng cô, dông cô</v>
          </cell>
          <cell r="C14" t="str">
            <v>Nî</v>
          </cell>
        </row>
        <row r="15">
          <cell r="A15" t="str">
            <v>154</v>
          </cell>
          <cell r="B15" t="str">
            <v xml:space="preserve">Chi phÝ SXKD dë dang </v>
          </cell>
          <cell r="C15" t="str">
            <v>Nî</v>
          </cell>
        </row>
        <row r="16">
          <cell r="A16" t="str">
            <v>155</v>
          </cell>
          <cell r="B16" t="str">
            <v>Thµnh phÈm</v>
          </cell>
          <cell r="C16" t="str">
            <v>Nî</v>
          </cell>
        </row>
        <row r="17">
          <cell r="A17" t="str">
            <v>156</v>
          </cell>
          <cell r="B17" t="str">
            <v>Hµng ho¸</v>
          </cell>
          <cell r="C17" t="str">
            <v>Nî</v>
          </cell>
        </row>
        <row r="18">
          <cell r="A18" t="str">
            <v>211</v>
          </cell>
          <cell r="B18" t="str">
            <v>Tµi s¶n cè ®Þnh h÷u h×nh</v>
          </cell>
          <cell r="C18" t="str">
            <v>Nî</v>
          </cell>
        </row>
        <row r="19">
          <cell r="A19" t="str">
            <v>214</v>
          </cell>
          <cell r="B19" t="str">
            <v xml:space="preserve">Hao mßn TSC§ </v>
          </cell>
          <cell r="C19" t="str">
            <v>Cã</v>
          </cell>
        </row>
        <row r="20">
          <cell r="A20" t="str">
            <v>311</v>
          </cell>
          <cell r="B20" t="str">
            <v>Vay ng¾n h¹n</v>
          </cell>
          <cell r="C20" t="str">
            <v>Cã</v>
          </cell>
        </row>
        <row r="21">
          <cell r="A21" t="str">
            <v>331</v>
          </cell>
          <cell r="B21" t="str">
            <v>Ph¶i tr¶ ng­êi b¸n</v>
          </cell>
          <cell r="C21" t="str">
            <v>Cã</v>
          </cell>
        </row>
        <row r="22">
          <cell r="A22" t="str">
            <v>133</v>
          </cell>
          <cell r="B22" t="str">
            <v>ThuÕ GTGT ®­îc khÊu trõ</v>
          </cell>
          <cell r="C22" t="str">
            <v>Nî</v>
          </cell>
        </row>
        <row r="23">
          <cell r="A23" t="str">
            <v>3331</v>
          </cell>
          <cell r="B23" t="str">
            <v>ThuÕ gi¸ trÞ gia t¨ng ph¶i nép</v>
          </cell>
          <cell r="C23" t="str">
            <v>Cã</v>
          </cell>
        </row>
        <row r="24">
          <cell r="A24" t="str">
            <v>3333</v>
          </cell>
          <cell r="B24" t="str">
            <v>ThuÕ nhËp khÈu</v>
          </cell>
          <cell r="C24" t="str">
            <v>Cã</v>
          </cell>
        </row>
        <row r="25">
          <cell r="A25" t="str">
            <v>3337</v>
          </cell>
          <cell r="B25" t="str">
            <v>ThuÕ nhµ ®Êt, tiÒn thuª ®Êt</v>
          </cell>
          <cell r="C25" t="str">
            <v>Cã</v>
          </cell>
        </row>
        <row r="26">
          <cell r="A26" t="str">
            <v>3338</v>
          </cell>
          <cell r="B26" t="str">
            <v>C¸c lo¹i thuÕ kh¸c</v>
          </cell>
          <cell r="C26" t="str">
            <v>Cã</v>
          </cell>
        </row>
        <row r="27">
          <cell r="A27" t="str">
            <v>334</v>
          </cell>
          <cell r="B27" t="str">
            <v>Ph¶i tr¶ c«ng nh©n viªn</v>
          </cell>
          <cell r="C27" t="str">
            <v>Cã</v>
          </cell>
        </row>
        <row r="28">
          <cell r="A28" t="str">
            <v>336</v>
          </cell>
          <cell r="B28" t="str">
            <v>Ph¶i tr¶ néi bé</v>
          </cell>
          <cell r="C28" t="str">
            <v>Cã</v>
          </cell>
        </row>
        <row r="29">
          <cell r="A29" t="str">
            <v>3382</v>
          </cell>
          <cell r="B29" t="str">
            <v>Kinh phÝ c«ng ®oµn</v>
          </cell>
          <cell r="C29" t="str">
            <v>Cã</v>
          </cell>
        </row>
        <row r="30">
          <cell r="A30" t="str">
            <v>3383</v>
          </cell>
          <cell r="B30" t="str">
            <v>B¶o hiÓm x· héi</v>
          </cell>
          <cell r="C30" t="str">
            <v>Cã</v>
          </cell>
        </row>
        <row r="31">
          <cell r="A31" t="str">
            <v>3384</v>
          </cell>
          <cell r="B31" t="str">
            <v>B¶o hiÓm YTÕ</v>
          </cell>
          <cell r="C31" t="str">
            <v>Cã</v>
          </cell>
        </row>
        <row r="32">
          <cell r="A32" t="str">
            <v>3388</v>
          </cell>
          <cell r="B32" t="str">
            <v>Ph¶i tr¶, ph¶i nép kh¸c</v>
          </cell>
          <cell r="C32" t="str">
            <v>Cã</v>
          </cell>
        </row>
        <row r="33">
          <cell r="A33" t="str">
            <v>341</v>
          </cell>
          <cell r="B33" t="str">
            <v>Vay dµi h¹n</v>
          </cell>
          <cell r="C33" t="str">
            <v>Cã</v>
          </cell>
        </row>
        <row r="34">
          <cell r="A34" t="str">
            <v>411</v>
          </cell>
          <cell r="B34" t="str">
            <v>Nguån vèn kinh doanh</v>
          </cell>
          <cell r="C34" t="str">
            <v>Cã</v>
          </cell>
        </row>
        <row r="35">
          <cell r="A35" t="str">
            <v>412</v>
          </cell>
          <cell r="B35" t="str">
            <v>chªnh lÖch ®¸nh gi¸ tµI s¶n</v>
          </cell>
          <cell r="C35" t="str">
            <v>L</v>
          </cell>
        </row>
        <row r="36">
          <cell r="A36" t="str">
            <v>413</v>
          </cell>
          <cell r="B36" t="str">
            <v>Chªnh lÖch tû gi¸</v>
          </cell>
          <cell r="C36" t="str">
            <v>L</v>
          </cell>
        </row>
        <row r="37">
          <cell r="A37" t="str">
            <v>421</v>
          </cell>
          <cell r="B37" t="str">
            <v xml:space="preserve">L·i /lç ch­a ph©n phèi </v>
          </cell>
          <cell r="C37" t="str">
            <v>L</v>
          </cell>
        </row>
        <row r="38">
          <cell r="A38" t="str">
            <v>511</v>
          </cell>
          <cell r="B38" t="str">
            <v>Doanh thu b¸n s¶n phÈm</v>
          </cell>
          <cell r="C38" t="str">
            <v>Cã</v>
          </cell>
        </row>
        <row r="39">
          <cell r="A39" t="str">
            <v>531</v>
          </cell>
          <cell r="B39" t="str">
            <v>Gi¶m gi¸ hµng b¸n</v>
          </cell>
          <cell r="C39" t="str">
            <v>Cã</v>
          </cell>
        </row>
        <row r="40">
          <cell r="A40" t="str">
            <v>532</v>
          </cell>
          <cell r="B40" t="str">
            <v>Hµng b¸n bÞ tr¶ l¹i</v>
          </cell>
          <cell r="C40" t="str">
            <v>Cã</v>
          </cell>
        </row>
        <row r="41">
          <cell r="A41" t="str">
            <v>621</v>
          </cell>
          <cell r="B41" t="str">
            <v>Chi phÝ NVLiÖu trùc tiÕp</v>
          </cell>
          <cell r="C41" t="str">
            <v>Nî</v>
          </cell>
        </row>
        <row r="42">
          <cell r="A42" t="str">
            <v>622</v>
          </cell>
          <cell r="B42" t="str">
            <v>Chi phÝ nh©n c«ng trùc tiÕp</v>
          </cell>
          <cell r="C42" t="str">
            <v>Nî</v>
          </cell>
        </row>
        <row r="43">
          <cell r="A43" t="str">
            <v>627</v>
          </cell>
          <cell r="B43" t="str">
            <v xml:space="preserve">Chi phÝ s¶n xuÊt chung </v>
          </cell>
          <cell r="C43" t="str">
            <v>Nî</v>
          </cell>
        </row>
        <row r="44">
          <cell r="A44" t="str">
            <v>632</v>
          </cell>
          <cell r="B44" t="str">
            <v>Gi¸ vèn b¸n hµng</v>
          </cell>
          <cell r="C44" t="str">
            <v>Nî</v>
          </cell>
        </row>
        <row r="45">
          <cell r="A45" t="str">
            <v>641</v>
          </cell>
          <cell r="B45" t="str">
            <v xml:space="preserve">Chi phÝ b¸n hµng </v>
          </cell>
          <cell r="C45" t="str">
            <v>Nî</v>
          </cell>
        </row>
        <row r="46">
          <cell r="A46" t="str">
            <v>642</v>
          </cell>
          <cell r="B46" t="str">
            <v>Chi phÝ qu¶n lý doanh nghiÖp</v>
          </cell>
          <cell r="C46" t="str">
            <v>Nî</v>
          </cell>
        </row>
        <row r="47">
          <cell r="A47" t="str">
            <v>711</v>
          </cell>
          <cell r="B47" t="str">
            <v>Thu nhËp ho¹t ®éng tµi chÝnh</v>
          </cell>
          <cell r="C47" t="str">
            <v>Cã</v>
          </cell>
        </row>
        <row r="48">
          <cell r="A48" t="str">
            <v>721</v>
          </cell>
          <cell r="B48" t="str">
            <v>Thu nhËp bÊt th­êng</v>
          </cell>
          <cell r="C48" t="str">
            <v>Cã</v>
          </cell>
        </row>
        <row r="49">
          <cell r="A49" t="str">
            <v>811</v>
          </cell>
          <cell r="B49" t="str">
            <v>Chi phÝ ho¹t ®éng tµi chÝnh</v>
          </cell>
          <cell r="C49" t="str">
            <v>Nî</v>
          </cell>
        </row>
        <row r="50">
          <cell r="A50" t="str">
            <v>821</v>
          </cell>
          <cell r="B50" t="str">
            <v>Chi phÝ ho¹t ®éng tµi chÝnh</v>
          </cell>
          <cell r="C50" t="str">
            <v>Nî</v>
          </cell>
        </row>
        <row r="51">
          <cell r="A51" t="str">
            <v>911</v>
          </cell>
          <cell r="B51" t="str">
            <v>X¸c ®Þnh kÕt qu¶ kinh doanh</v>
          </cell>
          <cell r="C51" t="str">
            <v>L</v>
          </cell>
        </row>
      </sheetData>
      <sheetData sheetId="1"/>
      <sheetData sheetId="2" refreshError="1"/>
      <sheetData sheetId="3" refreshError="1"/>
      <sheetData sheetId="4" refreshError="1"/>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sheetData sheetId="143" refreshError="1"/>
      <sheetData sheetId="144" refreshError="1"/>
      <sheetData sheetId="145" refreshError="1"/>
      <sheetData sheetId="146"/>
      <sheetData sheetId="147" refreshError="1"/>
      <sheetData sheetId="148" refreshError="1"/>
      <sheetData sheetId="149" refreshError="1"/>
      <sheetData sheetId="150" refreshError="1"/>
      <sheetData sheetId="151" refreshError="1"/>
      <sheetData sheetId="152" refreshError="1"/>
      <sheetData sheetId="153"/>
      <sheetData sheetId="154"/>
      <sheetData sheetId="155"/>
      <sheetData sheetId="156"/>
      <sheetData sheetId="157"/>
      <sheetData sheetId="158"/>
      <sheetData sheetId="159"/>
      <sheetData sheetId="160"/>
      <sheetData sheetId="161"/>
      <sheetData sheetId="162"/>
      <sheetData sheetId="163"/>
      <sheetData sheetId="164"/>
      <sheetData sheetId="165" refreshError="1"/>
      <sheetData sheetId="166" refreshError="1"/>
      <sheetData sheetId="167"/>
      <sheetData sheetId="168"/>
      <sheetData sheetId="169"/>
      <sheetData sheetId="170"/>
      <sheetData sheetId="171"/>
      <sheetData sheetId="172"/>
      <sheetData sheetId="173" refreshError="1"/>
      <sheetData sheetId="174"/>
      <sheetData sheetId="175" refreshError="1"/>
      <sheetData sheetId="176" refreshError="1"/>
      <sheetData sheetId="177"/>
      <sheetData sheetId="178" refreshError="1"/>
      <sheetData sheetId="179"/>
      <sheetData sheetId="180"/>
      <sheetData sheetId="181"/>
      <sheetData sheetId="182"/>
      <sheetData sheetId="183"/>
      <sheetData sheetId="184"/>
      <sheetData sheetId="185"/>
      <sheetData sheetId="186"/>
      <sheetData sheetId="187"/>
      <sheetData sheetId="188"/>
      <sheetData sheetId="189"/>
      <sheetData sheetId="190"/>
      <sheetData sheetId="191" refreshError="1"/>
      <sheetData sheetId="192" refreshError="1"/>
      <sheetData sheetId="193" refreshError="1"/>
      <sheetData sheetId="194"/>
      <sheetData sheetId="195"/>
      <sheetData sheetId="196" refreshError="1"/>
      <sheetData sheetId="197" refreshError="1"/>
      <sheetData sheetId="198" refreshError="1"/>
      <sheetData sheetId="199"/>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sheetData sheetId="209" refreshError="1"/>
      <sheetData sheetId="210" refreshError="1"/>
      <sheetData sheetId="211"/>
      <sheetData sheetId="212"/>
      <sheetData sheetId="213"/>
      <sheetData sheetId="214"/>
      <sheetData sheetId="215"/>
      <sheetData sheetId="216"/>
      <sheetData sheetId="217"/>
      <sheetData sheetId="218"/>
      <sheetData sheetId="219"/>
      <sheetData sheetId="220" refreshError="1"/>
      <sheetData sheetId="221"/>
      <sheetData sheetId="222"/>
      <sheetData sheetId="223" refreshError="1"/>
      <sheetData sheetId="224"/>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sheetData sheetId="330"/>
      <sheetData sheetId="331" refreshError="1"/>
      <sheetData sheetId="332" refreshError="1"/>
      <sheetData sheetId="333" refreshError="1"/>
      <sheetData sheetId="334" refreshError="1"/>
      <sheetData sheetId="335" refreshError="1"/>
      <sheetData sheetId="336" refreshError="1"/>
      <sheetData sheetId="337" refreshError="1"/>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sheetData sheetId="353"/>
      <sheetData sheetId="354" refreshError="1"/>
      <sheetData sheetId="355" refreshError="1"/>
      <sheetData sheetId="356" refreshError="1"/>
      <sheetData sheetId="357"/>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sheetData sheetId="368"/>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sheetData sheetId="508"/>
      <sheetData sheetId="509"/>
      <sheetData sheetId="510"/>
      <sheetData sheetId="511"/>
      <sheetData sheetId="512"/>
      <sheetData sheetId="513"/>
      <sheetData sheetId="514"/>
      <sheetData sheetId="515"/>
      <sheetData sheetId="516"/>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refreshError="1"/>
      <sheetData sheetId="552"/>
      <sheetData sheetId="553" refreshError="1"/>
      <sheetData sheetId="554" refreshError="1"/>
      <sheetData sheetId="555"/>
      <sheetData sheetId="556"/>
      <sheetData sheetId="557"/>
      <sheetData sheetId="558"/>
      <sheetData sheetId="559"/>
      <sheetData sheetId="560"/>
      <sheetData sheetId="561"/>
      <sheetData sheetId="562"/>
      <sheetData sheetId="563" refreshError="1"/>
      <sheetData sheetId="564" refreshError="1"/>
      <sheetData sheetId="565" refreshError="1"/>
      <sheetData sheetId="566" refreshError="1"/>
      <sheetData sheetId="567" refreshError="1"/>
      <sheetData sheetId="568" refreshError="1"/>
      <sheetData sheetId="569"/>
      <sheetData sheetId="570"/>
      <sheetData sheetId="571"/>
      <sheetData sheetId="572"/>
      <sheetData sheetId="573"/>
      <sheetData sheetId="574"/>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CB"/>
      <sheetName val="BANGTRA"/>
      <sheetName val="Sheet1"/>
      <sheetName val="Sheet2"/>
      <sheetName val="Sheet3"/>
      <sheetName val="C.SET"/>
      <sheetName val="DIEN"/>
      <sheetName val="NUOC"/>
      <sheetName val="LEPHIQUACAU"/>
      <sheetName val="PTVL"/>
      <sheetName val="DIA CHI VL"/>
      <sheetName val="DON GIA"/>
      <sheetName val="THVL"/>
      <sheetName val="VAN CHUYEN VT (2)"/>
      <sheetName val="SL&amp;DATA"/>
      <sheetName val="KINH PH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H-Q1,Q2,01"/>
      <sheetName val="BCCTQT-XLD4"/>
      <sheetName val="BCQT-TTD1"/>
      <sheetName val="CT-chuacoDT"/>
      <sheetName val="Sheet5"/>
      <sheetName val="Sheet6"/>
      <sheetName val="Sheet7"/>
      <sheetName val="Sheet8"/>
      <sheetName val="Sheet9"/>
      <sheetName val="Sheet10"/>
      <sheetName val="Sheet11"/>
      <sheetName val="Sheet12"/>
      <sheetName val="Sheet13"/>
      <sheetName val="Sheet14"/>
      <sheetName val="Sheet15"/>
      <sheetName val="Sheet16"/>
      <sheetName val="Sheet17"/>
      <sheetName val="Sheet18"/>
      <sheetName val="Sheet19"/>
      <sheetName val="Sheet20"/>
      <sheetName val="XL4Popp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huc thanh"/>
      <sheetName val="QL1A-QL1A moi"/>
      <sheetName val="C.Bong Lang"/>
      <sheetName val="Vanh dai III (TKKT)"/>
      <sheetName val="SL-NC-MB"/>
      <sheetName val="CX-AD-LC"/>
      <sheetName val="Cau-YBai-Tam"/>
      <sheetName val="XL4Poppy"/>
      <sheetName val="VL"/>
      <sheetName val="NHAN CONG"/>
      <sheetName val="MAY"/>
      <sheetName val="VUA"/>
      <sheetName val="DG CAU"/>
      <sheetName val="THOP CAU"/>
      <sheetName val="TLP CAU"/>
      <sheetName val="DAKT1"/>
      <sheetName val="Sheet3"/>
      <sheetName val="XL4Test5"/>
      <sheetName val="XL4Poppy (2)"/>
      <sheetName val="733,14-km238"/>
      <sheetName val="Km237_733,14"/>
      <sheetName val="Km236"/>
      <sheetName val="Km235"/>
      <sheetName val="Km234"/>
      <sheetName val="Km233s,"/>
      <sheetName val="Km232s"/>
      <sheetName val="Km231,"/>
      <sheetName val="Km230"/>
      <sheetName val="Km229s,"/>
      <sheetName val="228_100-229s"/>
      <sheetName val="Km227_838-228_100"/>
      <sheetName val="Km227-227_838s,"/>
      <sheetName val="Km226"/>
      <sheetName val="Km225,"/>
      <sheetName val="Tong KLBS"/>
      <sheetName val="THKLNT(lantruoc)"/>
      <sheetName val="BGThau"/>
      <sheetName val="00000000"/>
      <sheetName val="00000001"/>
      <sheetName val="KluongKm2,4"/>
      <sheetName val="B.cao"/>
      <sheetName val="T.tiet"/>
      <sheetName val="T.N"/>
      <sheetName val="Sheet1"/>
      <sheetName val="Sheet2"/>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To trinh"/>
      <sheetName val="bang2"/>
      <sheetName val="coHoan"/>
      <sheetName val="Congty"/>
      <sheetName val="VPPN"/>
      <sheetName val="XN74"/>
      <sheetName val="XN54"/>
      <sheetName val="XN33"/>
      <sheetName val="NK96"/>
      <sheetName val="TH"/>
      <sheetName val="ETH"/>
      <sheetName val="1"/>
      <sheetName val="2"/>
      <sheetName val="3"/>
      <sheetName val="4"/>
      <sheetName val="5"/>
      <sheetName val="6"/>
      <sheetName val="7"/>
      <sheetName val="DT1"/>
      <sheetName val="DT2"/>
      <sheetName val="KTQT-AFC"/>
      <sheetName val="CLDG"/>
      <sheetName val="CLKL"/>
      <sheetName val="Bang du toan"/>
      <sheetName val="Tonghop"/>
      <sheetName val="Bu gia"/>
      <sheetName val="PT vat tu"/>
      <sheetName val="PTVT"/>
      <sheetName val="solieu"/>
      <sheetName val="PLV"/>
      <sheetName val="Dongia"/>
      <sheetName val="DTCTtaluy"/>
      <sheetName val="KLDGTT&lt;120%"/>
      <sheetName val="PL2"/>
      <sheetName val="DTnen"/>
      <sheetName val="PL"/>
      <sheetName val="THKL nghiemthu"/>
      <sheetName val="DTCTtaluy (2)"/>
      <sheetName val="KLDGTT&lt;120% (2)"/>
      <sheetName val="TH (2)"/>
      <sheetName val="xxxxxxxx"/>
      <sheetName val="XXXXXXX0"/>
      <sheetName val="10000000"/>
      <sheetName val="XXXXXXX1"/>
      <sheetName val="20000000"/>
      <sheetName val="30000000"/>
      <sheetName val="Nam 2001"/>
      <sheetName val="Tang TSCD 98-02"/>
      <sheetName val="BIEN DONG"/>
      <sheetName val="TSCD 2001"/>
      <sheetName val="Quy 1-2002"/>
      <sheetName val="Quy 2-2002"/>
      <sheetName val="Quy 3-2002"/>
      <sheetName val="Quy 4-02"/>
      <sheetName val="boHoan"/>
      <sheetName val="XN79"/>
      <sheetName val="CTMT"/>
      <sheetName val="C.     Lang"/>
      <sheetName val="SL)NC-MB"/>
      <sheetName val="QL1A-QL1Q moi"/>
      <sheetName val="DG CAࡕ"/>
      <sheetName val="chi tieu HV"/>
      <sheetName val="sx-tt-tk"/>
      <sheetName val="tsach &amp; thu hoi"/>
      <sheetName val="KK than ton   (2)"/>
      <sheetName val="TT cac ho"/>
      <sheetName val="TT trong nganh"/>
      <sheetName val="chi tiet KHM"/>
      <sheetName val="Pham cap"/>
      <sheetName val="DT than"/>
      <sheetName val="Doanh thu"/>
      <sheetName val="gia tri SX"/>
      <sheetName val="Maumoi"/>
      <sheetName val="So Cong nghiep"/>
      <sheetName val="Bia BC"/>
      <sheetName val="TH thanton"/>
      <sheetName val="Dat da thai"/>
      <sheetName val="XNGB-BMD2004"/>
      <sheetName val="GTSX (TT)"/>
      <sheetName val="XNGBQI"/>
      <sheetName val="XNGBQI (2)"/>
      <sheetName val="XNGBQI-04 (2)"/>
      <sheetName val="XNGBQII-04 (2)"/>
      <sheetName val="XNGBQII-04 (3)"/>
      <sheetName val="XNGBQIII-04 (2)"/>
      <sheetName val="XNGBQIII-04 (3)"/>
      <sheetName val="XNGBQIV-04 (2)"/>
      <sheetName val="XNGBQIV-04 (3)"/>
      <sheetName val="XNGBQI-05"/>
      <sheetName val="XNGBQI-05 (02)"/>
      <sheetName val="Gia ban NK bq"/>
      <sheetName val="Sheet19"/>
      <sheetName val="Sheet20"/>
      <sheetName val="Sheet21"/>
      <sheetName val="Sheet22"/>
      <sheetName val="Sheet23"/>
      <sheetName val="Sheet24"/>
      <sheetName val="Sheet25"/>
      <sheetName val="Sheet26"/>
      <sheetName val="Sheet27"/>
      <sheetName val="Sheet28"/>
      <sheetName val="Sheet29"/>
      <sheetName val="Sheet30"/>
      <sheetName val="000000000000"/>
      <sheetName val="100000000000"/>
      <sheetName val="200000000000"/>
      <sheetName val="gVL"/>
      <sheetName val="KluongKm2_x000c_4"/>
      <sheetName val="TK331D"/>
      <sheetName val="334 d"/>
      <sheetName val="BDCNH"/>
      <sheetName val="bcdtk"/>
      <sheetName val="BCDKTNH"/>
      <sheetName val="BCDKTTHUE"/>
      <sheetName val="tscd"/>
      <sheetName val="CT doanh thu 2005"/>
      <sheetName val="Dthu 2006 sua"/>
      <sheetName val="Doanh thu gia thanh"/>
      <sheetName val="6 thang 2006"/>
      <sheetName val="Bao cao thue (2)"/>
      <sheetName val="Tong hop CP T10"/>
      <sheetName val="Bao cao thue"/>
      <sheetName val="Thue cong trinh"/>
      <sheetName val="Gia thanh"/>
      <sheetName val="Pke toan"/>
      <sheetName val="Gia thanh cong trinh - Hoa"/>
      <sheetName val="Ke toan thuc hien cong trinh"/>
      <sheetName val="Du kien DT 9 thang de nop"/>
      <sheetName val="Tojg KLBS"/>
      <sheetName val="Tai khoan"/>
      <sheetName val="MTO REV.0"/>
      <sheetName val="HK1"/>
      <sheetName val="HK2"/>
      <sheetName val="CANAM"/>
      <sheetName val="DG "/>
      <sheetName val="lt-tl"/>
      <sheetName val="px3-tl"/>
      <sheetName val="px1-tl"/>
      <sheetName val="vp-tl"/>
      <sheetName val="px2,tb-tl"/>
      <sheetName val="th-qt"/>
      <sheetName val="bqt"/>
      <sheetName val="tl-khovt"/>
      <sheetName val="dtkhovt"/>
      <sheetName val="Sheet17"/>
      <sheetName val="Sheet18"/>
      <sheetName val="C.   ( Lang"/>
      <sheetName val="ɂIEN DONG"/>
      <sheetName val="P_x000c_V"/>
      <sheetName val="TTDZ22"/>
      <sheetName val="KH-Q1,Q2,01"/>
      <sheetName val="DG CA?"/>
      <sheetName val="NCong-Day-Su"/>
      <sheetName val="NC"/>
      <sheetName val="giathanh1"/>
      <sheetName val="Maumo)"/>
      <sheetName val="?IEN DONG"/>
      <sheetName val="XL@Test5"/>
      <sheetName val="Tonchop"/>
      <sheetName val="dmuc"/>
      <sheetName val="¶"/>
      <sheetName val="PTVL"/>
      <sheetName val="IBASE"/>
      <sheetName val="˜Ünh m÷c"/>
      <sheetName val="bia"/>
      <sheetName val="rotoduc"/>
      <sheetName val="Truc"/>
      <sheetName val="roto truc"/>
      <sheetName val="stato"/>
      <sheetName val="Day dt"/>
      <sheetName val="statoday"/>
      <sheetName val="stato tam say"/>
      <sheetName val="Than"/>
      <sheetName val="Stato ep"/>
      <sheetName val="Canh gio"/>
      <sheetName val="Napgio"/>
      <sheetName val="Nap-Hopcuc"/>
      <sheetName val="laprap"/>
      <sheetName val="Cocau"/>
      <sheetName val="Ss Z- GB"/>
      <sheetName val="Quy_x0000_2-2002"/>
      <sheetName val="Ünh m÷c"/>
      <sheetName val="Quy"/>
      <sheetName val="S29_x0007__x0000__x0000_S"/>
      <sheetName val="S29_x0007_"/>
      <sheetName val="XL4@oppy"/>
      <sheetName val="Km&quot;33s,"/>
      <sheetName val="Km227O838-228_100"/>
      <sheetName val="Dang TSCD 98-02"/>
      <sheetName val="dtkhovd"/>
      <sheetName val="CDMT"/>
      <sheetName val="Sêeet9"/>
      <sheetName val="KK bo sung"/>
      <sheetName val="DT1????????"/>
      <sheetName val="Quy?2-2002"/>
      <sheetName val="DT1?"/>
      <sheetName val="S29_x0007_??S"/>
      <sheetName val="S29_x0007_?S"/>
      <sheetName val="DI-ESTI"/>
      <sheetName val="Bu gi`"/>
      <sheetName val="BGThau_x0008__x0000__x0000_0000000_x0001__x0006__x0000__x0000_Sheet1_x0008__x0000__x0000_To"/>
      <sheetName val="S`eet12"/>
      <sheetName val="XHXPXXX1"/>
      <sheetName val="0000000!"/>
      <sheetName val="To tri.h"/>
      <sheetName val="cnHoan"/>
      <sheetName val="V_x0010_PN"/>
      <sheetName val="THPDMoi  (2)"/>
      <sheetName val="dongia (2)"/>
      <sheetName val="gtrinh"/>
      <sheetName val="phuluc1"/>
      <sheetName val="TONG HOP VL-NC"/>
      <sheetName val="lam-moi"/>
      <sheetName val="chitiet"/>
      <sheetName val="TONGKE3p "/>
      <sheetName val="TH VL, NC, DDHT Thanhphuoc"/>
      <sheetName val="#REF"/>
      <sheetName val="thao-go"/>
      <sheetName val="DON GIA"/>
      <sheetName val="TONGKE-HT"/>
      <sheetName val="DG"/>
      <sheetName val="LKVL-CK-HT-GD1"/>
      <sheetName val="t-h HA THE"/>
      <sheetName val="CHITIET VL-NC-TT -1p"/>
      <sheetName val="TONG HOP VL-NC TT"/>
      <sheetName val="TNHCHINH"/>
      <sheetName val="TH XL"/>
      <sheetName val="CHITIET VL-NC"/>
      <sheetName val="VC"/>
      <sheetName val="Tiepdia"/>
      <sheetName val="CHITIET VL-NC-TT-3p"/>
      <sheetName val="TDTKP"/>
      <sheetName val="TDTKP1"/>
      <sheetName val="KPVC-BD "/>
      <sheetName val="VCV-BE-TONG"/>
      <sheetName val="TDT"/>
      <sheetName val="XL4Te3t5"/>
      <sheetName val="tuong"/>
      <sheetName val="DG CA_"/>
      <sheetName val="_IEN DONG"/>
      <sheetName val="BGThau_x0008_"/>
      <sheetName val="NHAN_x0000_CONG"/>
      <sheetName val="DO AM DT"/>
      <sheetName val="Tang TRCD 98-02"/>
      <sheetName val="TSCD 2000"/>
      <sheetName val="Bang TK goc"/>
      <sheetName val="DGchitiet "/>
      <sheetName val="Girder"/>
      <sheetName val="Tendon"/>
      <sheetName val="Q3-01-duyet"/>
      <sheetName val="Na2_x0000__x0000_01"/>
      <sheetName val="NEW-PANEL"/>
      <sheetName val="PPVT"/>
      <sheetName val="ptdg"/>
      <sheetName val="CHIET TINH TBA"/>
      <sheetName val="CĮ     Lang"/>
      <sheetName val="126"/>
      <sheetName val="127"/>
      <sheetName val="128"/>
      <sheetName val="129"/>
      <sheetName val="130"/>
      <sheetName val="131"/>
      <sheetName val="132"/>
      <sheetName val="133"/>
      <sheetName val="Chart1"/>
      <sheetName val="134"/>
      <sheetName val="135"/>
      <sheetName val="136"/>
      <sheetName val="137"/>
      <sheetName val="138"/>
      <sheetName val="139"/>
      <sheetName val="KHUPHO8"/>
      <sheetName val="THONGKE"/>
      <sheetName val="NHAN CWNG"/>
      <sheetName val="data"/>
      <sheetName val="phi"/>
      <sheetName val="çha tri SX"/>
      <sheetName val="So Conç!îfhiep"/>
      <sheetName val="4_x0004__x0000__x0000_XN54_x0004__x0000__x0000_XN33_x0004__x0000__x0000_NK96_x0006__x0000__x0000_Sheet4"/>
      <sheetName val="XNGBQII-_x0010_4 (3)"/>
      <sheetName val="CT_x0000_doanh thu 2005"/>
      <sheetName val="DT1________"/>
      <sheetName val="Quy_2-2002"/>
      <sheetName val="DT1_"/>
      <sheetName val="S29_x0007___S"/>
      <sheetName val="S29_x0007__S"/>
      <sheetName val="tra-vat-lieu"/>
      <sheetName val="XNGBQI-01 (02)"/>
      <sheetName val="NHAN"/>
      <sheetName val="INV"/>
      <sheetName val="XXXXXXX2"/>
      <sheetName val="XXXXXXX3"/>
      <sheetName val="XXXXXXX4"/>
      <sheetName val="Sheetr"/>
      <sheetName val="Km225_838-228_100"/>
      <sheetName val="Km227Э227_838s,"/>
      <sheetName val="Thuc_thanh"/>
      <sheetName val="QL1A-QL1A_moi"/>
      <sheetName val="C_Bong_Lang"/>
      <sheetName val="Vanh_dai_III_(TKKT)"/>
      <sheetName val="NHAN_CONG"/>
      <sheetName val="DG_CAU"/>
      <sheetName val="THOP_CAU"/>
      <sheetName val="TLP_CAU"/>
      <sheetName val="XL4Poppy_(2)"/>
      <sheetName val="B_cao"/>
      <sheetName val="T_tiet"/>
      <sheetName val="T_N"/>
      <sheetName val="Tong_KLBS"/>
      <sheetName val="To_trinh"/>
      <sheetName val="Bang_du_toan"/>
      <sheetName val="Bu_gia"/>
      <sheetName val="PT_vat_tu"/>
      <sheetName val="Nam_2001"/>
      <sheetName val="Tang_TSCD_98-02"/>
      <sheetName val="BIEN_DONG"/>
      <sheetName val="TSCD_2001"/>
      <sheetName val="Quy_1-2002"/>
      <sheetName val="Quy_3-2002"/>
      <sheetName val="Quy_4-02"/>
      <sheetName val="THKL_nghiemthu"/>
      <sheetName val="DTCTtaluy_(2)"/>
      <sheetName val="KLDGTT&lt;120%_(2)"/>
      <sheetName val="TH_(2)"/>
      <sheetName val="C______Lang"/>
      <sheetName val="QL1A-QL1Q_moi"/>
      <sheetName val="KluongKm24"/>
      <sheetName val="DG_CAࡕ"/>
      <sheetName val="chi_tieu_HV"/>
      <sheetName val="tsach_&amp;_thu_hoi"/>
      <sheetName val="KK_than_ton___(2)"/>
      <sheetName val="TT_cac_ho"/>
      <sheetName val="TT_trong_nganh"/>
      <sheetName val="chi_tiet_KHM"/>
      <sheetName val="Pham_cap"/>
      <sheetName val="DT_than"/>
      <sheetName val="Doanh_thu"/>
      <sheetName val="gia_tri_SX"/>
      <sheetName val="So_Cong_nghiep"/>
      <sheetName val="Bia_BC"/>
      <sheetName val="TH_thanton"/>
      <sheetName val="Dat_da_thai"/>
      <sheetName val="GTSX_(TT)"/>
      <sheetName val="XNGBQI_(2)"/>
      <sheetName val="XNGBQI-04_(2)"/>
      <sheetName val="XNGBQII-04_(2)"/>
      <sheetName val="XNGBQII-04_(3)"/>
      <sheetName val="XNGBQIII-04_(2)"/>
      <sheetName val="XNGBQIII-04_(3)"/>
      <sheetName val="XNGBQIV-04_(2)"/>
      <sheetName val="XNGBQIV-04_(3)"/>
      <sheetName val="XNGBQI-05_(02)"/>
      <sheetName val="Gia_ban_NK_bq"/>
      <sheetName val="334_d"/>
      <sheetName val="Tai_khoan"/>
      <sheetName val="CT_doanh_thu_2005"/>
      <sheetName val="Dthu_2006_sua"/>
      <sheetName val="Doanh_thu_gia_thanh"/>
      <sheetName val="6_thang_2006"/>
      <sheetName val="Bao_cao_thue_(2)"/>
      <sheetName val="Tong_hop_CP_T10"/>
      <sheetName val="Bao_cao_thue"/>
      <sheetName val="Thue_cong_trinh"/>
      <sheetName val="Gia_thanh"/>
      <sheetName val="Pke_toan"/>
      <sheetName val="Gia_thanh_cong_trinh_-_Hoa"/>
      <sheetName val="Ke_toan_thuc_hien_cong_trinh"/>
      <sheetName val="Du_kien_DT_9_thang_de_nop"/>
      <sheetName val="DG_"/>
      <sheetName val="PV"/>
      <sheetName val="C____(_Lang"/>
      <sheetName val="Tojg_KLBS"/>
      <sheetName val="MTO_REV_0"/>
      <sheetName val="KK_bo_sung"/>
      <sheetName val="M+MC"/>
      <sheetName val="XLÿÿest5"/>
      <sheetName val="ctTBA"/>
      <sheetName val="4_x0004_"/>
      <sheetName val="CT"/>
      <sheetName val="Na2"/>
      <sheetName val=""/>
      <sheetName val="MTO REV.2(ARMOR)"/>
      <sheetName val="THANG1_2004"/>
      <sheetName val="QBINH"/>
      <sheetName val="QTRI"/>
      <sheetName val="HUE"/>
      <sheetName val="DNANG"/>
      <sheetName val="QNAM"/>
      <sheetName val="QNGAI"/>
      <sheetName val="BDINH"/>
      <sheetName val="PYEN"/>
      <sheetName val="KHOA"/>
      <sheetName val="GLAI"/>
      <sheetName val="KTUM"/>
      <sheetName val="DLAK"/>
      <sheetName val="CQUAN"/>
      <sheetName val="TND"/>
      <sheetName val="TKD"/>
      <sheetName val="NTHON"/>
      <sheetName val="MTINH"/>
      <sheetName val="CODIEN"/>
      <sheetName val="VTU"/>
      <sheetName val="LUOI"/>
      <sheetName val="VUANHO"/>
      <sheetName val="VIEN"/>
      <sheetName val="KSAN"/>
      <sheetName val="Thang2_2004"/>
      <sheetName val="_x0000__x0000_쫀䃝Z"/>
      <sheetName val="_x0000__x0000__x0000__x0000_¢é@Z_x0000__x000d__x0000__x0004_"/>
      <sheetName val="Hạng mục 2"/>
      <sheetName val="DTCTtallu"/>
      <sheetName val="BGThau_x0008__x0000_0000000_x0001__x0006__x0000_Sheet1_x0008__x0000_To dr"/>
      <sheetName val="GVL-NC-M"/>
      <sheetName val="DO_AM_DT"/>
      <sheetName val="ɂIEN_DONG"/>
      <sheetName val="DG_CA?"/>
      <sheetName val="Khoi luong"/>
      <sheetName val="Quy $-02"/>
      <sheetName val="_x0000__x0000__x0000__x0000_¢é@Z_x0000__x000a__x0000__x0004_"/>
      <sheetName val="CI     Lang"/>
      <sheetName val="Du kien DT 9 thang de fop"/>
      <sheetName val="Vong KLBS"/>
      <sheetName val="tienluong"/>
      <sheetName val="coctuatrenda"/>
      <sheetName val="Quy_2-20021"/>
      <sheetName val="?IEN_DONG"/>
      <sheetName val="To_tri_h"/>
      <sheetName val="VPN"/>
      <sheetName val="Bu_gi`"/>
      <sheetName val="˜Ünh_m÷c"/>
      <sheetName val="roto_truc"/>
      <sheetName val="Day_dt"/>
      <sheetName val="stato_tam_say"/>
      <sheetName val="Stato_ep"/>
      <sheetName val="Canh_gio"/>
      <sheetName val="Ss_Z-_GB"/>
      <sheetName val="Ünh_m÷c"/>
      <sheetName val="S29S"/>
      <sheetName val="CTdoanh_thu_2005"/>
      <sheetName val="BGThau0000000Sheet1To"/>
      <sheetName val="THPDMoi__(2)"/>
      <sheetName val="dongia_(2)"/>
      <sheetName val="TONG_HOP_VL-NC"/>
      <sheetName val="TONGKE3p_"/>
      <sheetName val="TH_VL,_NC,_DDHT_Thanhphuoc"/>
      <sheetName val="DON_GIA"/>
      <sheetName val="t-h_HA_THE"/>
      <sheetName val="CHITIET_VL-NC-TT_-1p"/>
      <sheetName val="TONG_HOP_VL-NC_TT"/>
      <sheetName val="TH_XL"/>
      <sheetName val="CHITIET_VL-NC"/>
      <sheetName val="CHITIET_VL-NC-TT-3p"/>
      <sheetName val="KPVC-BD_"/>
      <sheetName val="çha_tri_SX"/>
      <sheetName val="So_Conç!îfhiep"/>
      <sheetName val="S29"/>
      <sheetName val="Dang_TSCD_98-02"/>
      <sheetName val="Tang_TRCD_98-02"/>
      <sheetName val="TSCD_2000"/>
      <sheetName val="XNGBQII-4_(3)"/>
      <sheetName val="CHIET_TINH_TBA"/>
      <sheetName val="Bang_TK_goc"/>
      <sheetName val="DGchitiet_"/>
      <sheetName val="4XN54XN33NK96Sheet4"/>
      <sheetName val="DG_CA_"/>
      <sheetName val="_IEN_DONG"/>
      <sheetName val="S29??S"/>
      <sheetName val="S29?S"/>
      <sheetName val="S29__S"/>
      <sheetName val="S29_S"/>
      <sheetName val="NHAN_CWNG"/>
      <sheetName val="MTO_REV_2(ARMOR)"/>
      <sheetName val="CĮ_____Lang"/>
      <sheetName val="BGThau0000000Sheet1To_dr"/>
      <sheetName val="XNGBQI-01_(02)"/>
      <sheetName val="CI_____Lang"/>
      <sheetName val="Du_kien_DT_9_thang_de_fop"/>
      <sheetName val="XNGBQIV-02_x0000__x0000_)"/>
      <sheetName val="CPQL"/>
      <sheetName val="THCPQL"/>
      <sheetName val="Km227?227_838s,"/>
      <sheetName val="Km23"/>
      <sheetName val="DSMo (2)"/>
      <sheetName val="DSMo"/>
      <sheetName val="TH Mo"/>
      <sheetName val="21B"/>
      <sheetName val="143"/>
      <sheetName val="141"/>
      <sheetName val="172"/>
      <sheetName val="171"/>
      <sheetName val="170"/>
      <sheetName val="169"/>
      <sheetName val="168"/>
      <sheetName val="167"/>
      <sheetName val="166"/>
      <sheetName val="165"/>
      <sheetName val="164"/>
      <sheetName val="163"/>
      <sheetName val="162"/>
      <sheetName val="161"/>
      <sheetName val="160"/>
      <sheetName val="159"/>
      <sheetName val="158"/>
      <sheetName val="157"/>
      <sheetName val="156"/>
      <sheetName val="155"/>
      <sheetName val="154"/>
      <sheetName val="173"/>
      <sheetName val="152"/>
      <sheetName val="151"/>
      <sheetName val="150"/>
      <sheetName val="149"/>
      <sheetName val="148"/>
      <sheetName val="147"/>
      <sheetName val="146"/>
      <sheetName val="145"/>
      <sheetName val="144"/>
      <sheetName val="142"/>
      <sheetName val="140"/>
      <sheetName val="TH ho"/>
      <sheetName val="TH138-173"/>
      <sheetName val="Pier"/>
      <sheetName val="Pile"/>
      <sheetName val="DG _x0000__x0000__x0000__x0000__x0000__x0000__x0000__x0000__x0000__x0009__x0000_᲌Ա_x0000__x0004__x0000__x0000__x0000__x0000__x0000__x0000_窰԰_x0000__x0000__x0000__x0000__x0000_"/>
      <sheetName val="_x0000__x0001__x0000__x0000__x0000__x0000__x0000__x0000__x0000__x0000__x0000__x0000__x0000__x0002__x0000__x0000__x0000__x0000__x0000__x0000__x0000_Ƥ_x0000_Ő_x0000__x0000__x0000_㋎˴_x0000_"/>
      <sheetName val="Du Toan"/>
      <sheetName val="_x0000__x0000_??Z"/>
      <sheetName val="Exterior Walls Finishes"/>
      <sheetName val="GIAVLIEU"/>
      <sheetName val="H?ng m?c 2"/>
      <sheetName val="_x0000__x0000__x0000__x0000_€¢é@Z_x0000__x000d__x0000__x0004_"/>
      <sheetName val="Hedging"/>
      <sheetName val="mtk_b"/>
      <sheetName val="[Q3-01-duyet.xlsUboHoan"/>
      <sheetName val="KTQT-AF_x0003_"/>
      <sheetName val="KLDGT_x0014_&lt;120%"/>
      <sheetName val="Congt9"/>
      <sheetName val="HGCHINGS"/>
      <sheetName val="T11-01"/>
      <sheetName val="T12-01"/>
      <sheetName val="01-02"/>
      <sheetName val="02-02"/>
      <sheetName val="03-02"/>
      <sheetName val="T04-02"/>
      <sheetName val="T05-02"/>
      <sheetName val="T06-T02"/>
      <sheetName val="T07-03"/>
      <sheetName val="T08-03"/>
      <sheetName val="T09-03"/>
      <sheetName val="T10-03"/>
      <sheetName val="T11-03"/>
      <sheetName val="T12-03"/>
      <sheetName val="NPLT01-04"/>
      <sheetName val="NPLT02-04"/>
      <sheetName val="NPLT03-04"/>
      <sheetName val="NPLT04-04"/>
      <sheetName val="NPLT05-04"/>
      <sheetName val="NPLT06-04"/>
      <sheetName val="NPLT07-04"/>
      <sheetName val="NPLT08-04"/>
      <sheetName val="NPLT09-04"/>
      <sheetName val="NPLT10-04"/>
      <sheetName val="NPLT11-04"/>
      <sheetName val="NPLT12-04"/>
      <sheetName val="NXT -T12 B"/>
      <sheetName val="NXT -T01-05"/>
      <sheetName val="NXT-T01-05 B"/>
      <sheetName val="NXT-T02-05"/>
      <sheetName val="NXT-T02-05B"/>
      <sheetName val="NXT-T03-05"/>
      <sheetName val="NXT-T03-05 B"/>
      <sheetName val="NXT -T04-05"/>
      <sheetName val="NXT-T05-05"/>
      <sheetName val="NXT -T06-05"/>
      <sheetName val="NXT -T07-05"/>
      <sheetName val="HGHW3"/>
      <sheetName val="HGHW4"/>
      <sheetName val="HGHW5"/>
      <sheetName val="HGCW6"/>
      <sheetName val="CH1"/>
      <sheetName val="EXP2"/>
      <sheetName val="_x0000__x0000__x0017_[Q3-01-duyet.xls]Maumo)_x0000_?_x0000__x0000__x0000_"/>
      <sheetName val="SDH TP"/>
      <sheetName val="TTTram"/>
      <sheetName val="Na2_x0000__x0000_€01"/>
      <sheetName val="Tonghmp"/>
      <sheetName val="KLDGTT&lt;120'"/>
      <sheetName val="ESTI."/>
      <sheetName val="Vanh dai II_x0000__x0000__x0000_^ÀÏ"/>
      <sheetName val="BGThau_x0008_??0000000_x0001__x0006_??Sheet1_x0008_??To"/>
      <sheetName val="NHAN?CONG"/>
      <sheetName val="BGThau_x0008_?0000000_x0001__x0006_?Sheet1_x0008_?To dr"/>
      <sheetName val="4_x0004_??XN54_x0004_??XN33_x0004_??NK96_x0006_??Sheet4"/>
      <sheetName val="BGThau_x0008_?0000000_x0001__x0006_?Sheet1_x0008_?To"/>
      <sheetName val="Na2??01"/>
      <sheetName val="4_x0004_?XN54_x0004_?XN33_x0004_?NK96_x0006_?Sheet4"/>
      <sheetName val="CT?doanh thu 2005"/>
      <sheetName val="00000003"/>
      <sheetName val="_x0000__x0000__x0000__x0000_€¢é@Z_x0000__x000a__x0000__x0004_"/>
      <sheetName val="name"/>
      <sheetName val="Thep-MatCat"/>
      <sheetName val="Kiem-Toan"/>
      <sheetName val="NhapSL"/>
      <sheetName val="Km033s,"/>
      <sheetName val="C?     Lang"/>
      <sheetName val="ThongSo"/>
      <sheetName val="B-B"/>
      <sheetName val="Analysis"/>
      <sheetName val="C-C"/>
      <sheetName val="D-D"/>
      <sheetName val="Qheet19"/>
      <sheetName val="��nh m�c"/>
      <sheetName val="Na2_x0000__x0000_�01"/>
      <sheetName val="S�eet9"/>
      <sheetName val="�ha tri SX"/>
      <sheetName val="So Con�!�fhiep"/>
      <sheetName val="Thiet Bi"/>
      <sheetName val="DT1_x0000__x0000__x0000__x0000__x0000__x0000__x0000__x0000_"/>
      <sheetName val="DT1_x0000_"/>
      <sheetName val="Tgng hop CP T10"/>
      <sheetName val="TT_10KV"/>
      <sheetName val="Shѥet10"/>
      <sheetName val="Km227_227_838s,"/>
      <sheetName val="Km2_x0000__x0000_,"/>
      <sheetName val="c`i tiet KHM"/>
      <sheetName val="Thuc_thanh1"/>
      <sheetName val="_x0000__x0000__x0000__x0000__x0000__x0000__x0000__x0000_ (2)"/>
    </sheetNames>
    <sheetDataSet>
      <sheetData sheetId="0" refreshError="1">
        <row r="29">
          <cell r="E29">
            <v>9566000</v>
          </cell>
        </row>
      </sheetData>
      <sheetData sheetId="1"/>
      <sheetData sheetId="2"/>
      <sheetData sheetId="3"/>
      <sheetData sheetId="4"/>
      <sheetData sheetId="5" refreshError="1"/>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refreshError="1"/>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refreshError="1"/>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refreshError="1"/>
      <sheetData sheetId="165" refreshError="1"/>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sheetData sheetId="190"/>
      <sheetData sheetId="191"/>
      <sheetData sheetId="192" refreshError="1"/>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refreshError="1"/>
      <sheetData sheetId="208" refreshError="1"/>
      <sheetData sheetId="209" refreshError="1"/>
      <sheetData sheetId="210" refreshError="1"/>
      <sheetData sheetId="211" refreshError="1"/>
      <sheetData sheetId="212" refreshError="1"/>
      <sheetData sheetId="213"/>
      <sheetData sheetId="214" refreshError="1"/>
      <sheetData sheetId="215"/>
      <sheetData sheetId="216"/>
      <sheetData sheetId="217" refreshError="1"/>
      <sheetData sheetId="218"/>
      <sheetData sheetId="219" refreshError="1"/>
      <sheetData sheetId="220"/>
      <sheetData sheetId="221" refreshError="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refreshError="1"/>
      <sheetData sheetId="239" refreshError="1"/>
      <sheetData sheetId="240"/>
      <sheetData sheetId="241" refreshError="1"/>
      <sheetData sheetId="242"/>
      <sheetData sheetId="243"/>
      <sheetData sheetId="244"/>
      <sheetData sheetId="245"/>
      <sheetData sheetId="246"/>
      <sheetData sheetId="247"/>
      <sheetData sheetId="248" refreshError="1"/>
      <sheetData sheetId="249" refreshError="1"/>
      <sheetData sheetId="250" refreshError="1"/>
      <sheetData sheetId="251"/>
      <sheetData sheetId="252"/>
      <sheetData sheetId="253"/>
      <sheetData sheetId="254"/>
      <sheetData sheetId="255"/>
      <sheetData sheetId="256" refreshError="1"/>
      <sheetData sheetId="257"/>
      <sheetData sheetId="258" refreshError="1"/>
      <sheetData sheetId="259"/>
      <sheetData sheetId="260"/>
      <sheetData sheetId="261"/>
      <sheetData sheetId="262"/>
      <sheetData sheetId="263"/>
      <sheetData sheetId="264"/>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sheetData sheetId="295" refreshError="1"/>
      <sheetData sheetId="296" refreshError="1"/>
      <sheetData sheetId="297" refreshError="1"/>
      <sheetData sheetId="298" refreshError="1"/>
      <sheetData sheetId="299"/>
      <sheetData sheetId="300" refreshError="1"/>
      <sheetData sheetId="301"/>
      <sheetData sheetId="302"/>
      <sheetData sheetId="303" refreshError="1"/>
      <sheetData sheetId="304" refreshError="1"/>
      <sheetData sheetId="305" refreshError="1"/>
      <sheetData sheetId="306" refreshError="1"/>
      <sheetData sheetId="307" refreshError="1"/>
      <sheetData sheetId="308"/>
      <sheetData sheetId="309" refreshError="1"/>
      <sheetData sheetId="310"/>
      <sheetData sheetId="311" refreshError="1"/>
      <sheetData sheetId="312" refreshError="1"/>
      <sheetData sheetId="313" refreshError="1"/>
      <sheetData sheetId="314"/>
      <sheetData sheetId="315"/>
      <sheetData sheetId="316"/>
      <sheetData sheetId="317"/>
      <sheetData sheetId="318"/>
      <sheetData sheetId="319"/>
      <sheetData sheetId="320"/>
      <sheetData sheetId="321"/>
      <sheetData sheetId="322" refreshError="1"/>
      <sheetData sheetId="323"/>
      <sheetData sheetId="324"/>
      <sheetData sheetId="325"/>
      <sheetData sheetId="326"/>
      <sheetData sheetId="327"/>
      <sheetData sheetId="328"/>
      <sheetData sheetId="329"/>
      <sheetData sheetId="330"/>
      <sheetData sheetId="331"/>
      <sheetData sheetId="332" refreshError="1"/>
      <sheetData sheetId="333" refreshError="1"/>
      <sheetData sheetId="334"/>
      <sheetData sheetId="335"/>
      <sheetData sheetId="336" refreshError="1"/>
      <sheetData sheetId="337"/>
      <sheetData sheetId="338"/>
      <sheetData sheetId="339" refreshError="1"/>
      <sheetData sheetId="340" refreshError="1"/>
      <sheetData sheetId="341" refreshError="1"/>
      <sheetData sheetId="342" refreshError="1"/>
      <sheetData sheetId="343" refreshError="1"/>
      <sheetData sheetId="344" refreshError="1"/>
      <sheetData sheetId="345"/>
      <sheetData sheetId="346" refreshError="1"/>
      <sheetData sheetId="347"/>
      <sheetData sheetId="348"/>
      <sheetData sheetId="349"/>
      <sheetData sheetId="350"/>
      <sheetData sheetId="351"/>
      <sheetData sheetId="352"/>
      <sheetData sheetId="353"/>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sheetData sheetId="469"/>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sheetData sheetId="479"/>
      <sheetData sheetId="480" refreshError="1"/>
      <sheetData sheetId="481" refreshError="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refreshError="1"/>
      <sheetData sheetId="539" refreshError="1"/>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refreshError="1"/>
      <sheetData sheetId="640" refreshError="1"/>
      <sheetData sheetId="641" refreshError="1"/>
      <sheetData sheetId="642"/>
      <sheetData sheetId="643" refreshError="1"/>
      <sheetData sheetId="644"/>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sheetData sheetId="662" refreshError="1"/>
      <sheetData sheetId="663" refreshError="1"/>
      <sheetData sheetId="664" refreshError="1"/>
      <sheetData sheetId="665" refreshError="1"/>
      <sheetData sheetId="666" refreshError="1"/>
      <sheetData sheetId="667" refreshError="1"/>
      <sheetData sheetId="668"/>
      <sheetData sheetId="669" refreshError="1"/>
      <sheetData sheetId="670" refreshError="1"/>
      <sheetData sheetId="671" refreshError="1"/>
      <sheetData sheetId="672" refreshError="1"/>
      <sheetData sheetId="673" refreshError="1"/>
      <sheetData sheetId="674" refreshError="1"/>
      <sheetData sheetId="675"/>
      <sheetData sheetId="676"/>
      <sheetData sheetId="677" refreshError="1"/>
      <sheetData sheetId="678" refreshError="1"/>
      <sheetData sheetId="679" refreshError="1"/>
      <sheetData sheetId="680" refreshError="1"/>
      <sheetData sheetId="681"/>
      <sheetData sheetId="682"/>
      <sheetData sheetId="683"/>
      <sheetData sheetId="684"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1 (2)"/>
      <sheetName val="Sheet1 (3)"/>
      <sheetName val="Sheet2"/>
      <sheetName val="Sheet3  "/>
      <sheetName val="Sheet1 (4)"/>
      <sheetName val="Sheet1 (5)"/>
      <sheetName val="Sheet1 (6)"/>
      <sheetName val="Sheet2 (2)"/>
    </sheetNames>
    <sheetDataSet>
      <sheetData sheetId="0"/>
      <sheetData sheetId="1"/>
      <sheetData sheetId="2"/>
      <sheetData sheetId="3"/>
      <sheetData sheetId="4"/>
      <sheetData sheetId="5"/>
      <sheetData sheetId="6"/>
      <sheetData sheetId="7" refreshError="1">
        <row r="16">
          <cell r="J16">
            <v>301117.30999999994</v>
          </cell>
        </row>
      </sheetData>
      <sheetData sheetId="8"/>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an1"/>
      <sheetName val="CDFS"/>
      <sheetName val="Sheet2"/>
      <sheetName val="loc"/>
      <sheetName val="Sheet1"/>
      <sheetName val="CDPS PL"/>
      <sheetName val="Dulieu"/>
    </sheetNames>
    <sheetDataSet>
      <sheetData sheetId="0"/>
      <sheetData sheetId="1" refreshError="1"/>
      <sheetData sheetId="2" refreshError="1"/>
      <sheetData sheetId="3" refreshError="1"/>
      <sheetData sheetId="4" refreshError="1"/>
      <sheetData sheetId="5" refreshError="1"/>
      <sheetData sheetId="6">
        <row r="1">
          <cell r="K1" t="str">
            <v>USD</v>
          </cell>
        </row>
        <row r="2">
          <cell r="K2">
            <v>8.2899999999999991</v>
          </cell>
        </row>
        <row r="3">
          <cell r="K3">
            <v>0.25</v>
          </cell>
        </row>
        <row r="4">
          <cell r="K4">
            <v>115.87</v>
          </cell>
        </row>
        <row r="5">
          <cell r="K5">
            <v>3.48</v>
          </cell>
        </row>
        <row r="6">
          <cell r="K6">
            <v>27.89</v>
          </cell>
        </row>
        <row r="7">
          <cell r="K7">
            <v>0.93</v>
          </cell>
        </row>
        <row r="8">
          <cell r="K8">
            <v>60.5</v>
          </cell>
        </row>
        <row r="9">
          <cell r="K9">
            <v>123.68</v>
          </cell>
        </row>
        <row r="10">
          <cell r="K10">
            <v>12.37</v>
          </cell>
        </row>
        <row r="11">
          <cell r="K11">
            <v>39.04</v>
          </cell>
        </row>
        <row r="12">
          <cell r="K12">
            <v>1.17</v>
          </cell>
        </row>
        <row r="13">
          <cell r="K13">
            <v>29.06</v>
          </cell>
        </row>
        <row r="14">
          <cell r="K14">
            <v>0.87</v>
          </cell>
        </row>
        <row r="15">
          <cell r="K15">
            <v>3.56</v>
          </cell>
        </row>
        <row r="16">
          <cell r="K16">
            <v>19.8</v>
          </cell>
        </row>
        <row r="17">
          <cell r="K17">
            <v>1.98</v>
          </cell>
        </row>
        <row r="18">
          <cell r="K18">
            <v>23.13</v>
          </cell>
        </row>
        <row r="19">
          <cell r="K19">
            <v>19.07</v>
          </cell>
        </row>
        <row r="20">
          <cell r="K20">
            <v>0.56999999999999995</v>
          </cell>
        </row>
        <row r="21">
          <cell r="K21">
            <v>27.74</v>
          </cell>
        </row>
        <row r="22">
          <cell r="K22">
            <v>2.77</v>
          </cell>
        </row>
        <row r="23">
          <cell r="K23">
            <v>11.96</v>
          </cell>
        </row>
        <row r="24">
          <cell r="K24">
            <v>34.21</v>
          </cell>
        </row>
        <row r="25">
          <cell r="K25">
            <v>1.03</v>
          </cell>
        </row>
        <row r="26">
          <cell r="K26">
            <v>8.5399999999999991</v>
          </cell>
        </row>
        <row r="27">
          <cell r="K27">
            <v>0.85</v>
          </cell>
        </row>
        <row r="28">
          <cell r="K28">
            <v>27.05</v>
          </cell>
        </row>
        <row r="29">
          <cell r="K29">
            <v>0.81</v>
          </cell>
        </row>
        <row r="30">
          <cell r="K30">
            <v>5.53</v>
          </cell>
        </row>
        <row r="31">
          <cell r="K31">
            <v>0.17</v>
          </cell>
        </row>
        <row r="32">
          <cell r="K32">
            <v>54.8</v>
          </cell>
        </row>
        <row r="33">
          <cell r="K33">
            <v>5.48</v>
          </cell>
        </row>
        <row r="34">
          <cell r="K34">
            <v>28.47</v>
          </cell>
        </row>
        <row r="35">
          <cell r="K35">
            <v>1.42</v>
          </cell>
        </row>
        <row r="36">
          <cell r="K36">
            <v>9.5399999999999991</v>
          </cell>
        </row>
        <row r="37">
          <cell r="K37">
            <v>0.28999999999999998</v>
          </cell>
        </row>
        <row r="38">
          <cell r="K38">
            <v>18.86</v>
          </cell>
        </row>
        <row r="39">
          <cell r="K39">
            <v>18.66</v>
          </cell>
        </row>
        <row r="40">
          <cell r="K40">
            <v>0.56000000000000005</v>
          </cell>
        </row>
        <row r="41">
          <cell r="K41">
            <v>28.68</v>
          </cell>
        </row>
        <row r="42">
          <cell r="K42">
            <v>0.86</v>
          </cell>
        </row>
        <row r="43">
          <cell r="K43">
            <v>23.43</v>
          </cell>
        </row>
        <row r="44">
          <cell r="K44">
            <v>0.7</v>
          </cell>
        </row>
        <row r="45">
          <cell r="K45">
            <v>14.44</v>
          </cell>
        </row>
        <row r="46">
          <cell r="K46">
            <v>0.43</v>
          </cell>
        </row>
        <row r="47">
          <cell r="K47">
            <v>11.27</v>
          </cell>
        </row>
        <row r="48">
          <cell r="K48">
            <v>1.02</v>
          </cell>
        </row>
        <row r="49">
          <cell r="K49">
            <v>11.68</v>
          </cell>
        </row>
        <row r="50">
          <cell r="K50">
            <v>0.35</v>
          </cell>
        </row>
        <row r="51">
          <cell r="K51">
            <v>6.12</v>
          </cell>
        </row>
        <row r="52">
          <cell r="K52">
            <v>0.18</v>
          </cell>
        </row>
        <row r="53">
          <cell r="K53">
            <v>38.01</v>
          </cell>
        </row>
        <row r="54">
          <cell r="K54">
            <v>1.1399999999999999</v>
          </cell>
        </row>
        <row r="55">
          <cell r="K55">
            <v>220.04</v>
          </cell>
        </row>
        <row r="56">
          <cell r="K56">
            <v>9.07</v>
          </cell>
        </row>
        <row r="57">
          <cell r="K57">
            <v>3319.93</v>
          </cell>
        </row>
        <row r="58">
          <cell r="K58">
            <v>2300</v>
          </cell>
        </row>
        <row r="59">
          <cell r="K59">
            <v>500</v>
          </cell>
        </row>
        <row r="60">
          <cell r="K60">
            <v>4105.01</v>
          </cell>
        </row>
        <row r="61">
          <cell r="K61">
            <v>13.82</v>
          </cell>
        </row>
        <row r="62">
          <cell r="K62">
            <v>0.41</v>
          </cell>
        </row>
        <row r="63">
          <cell r="K63">
            <v>9.61</v>
          </cell>
        </row>
        <row r="64">
          <cell r="K64">
            <v>0.28999999999999998</v>
          </cell>
        </row>
        <row r="65">
          <cell r="K65">
            <v>31.94</v>
          </cell>
        </row>
        <row r="66">
          <cell r="K66">
            <v>3.19</v>
          </cell>
        </row>
        <row r="67">
          <cell r="K67">
            <v>158.91999999999999</v>
          </cell>
        </row>
        <row r="68">
          <cell r="K68">
            <v>6.46</v>
          </cell>
        </row>
        <row r="69">
          <cell r="K69">
            <v>355.87</v>
          </cell>
        </row>
        <row r="70">
          <cell r="K70">
            <v>2338.41</v>
          </cell>
        </row>
        <row r="71">
          <cell r="K71">
            <v>185.19</v>
          </cell>
        </row>
        <row r="72">
          <cell r="K72">
            <v>5.56</v>
          </cell>
        </row>
        <row r="73">
          <cell r="K73">
            <v>335.2</v>
          </cell>
        </row>
        <row r="74">
          <cell r="K74">
            <v>33.58</v>
          </cell>
        </row>
        <row r="75">
          <cell r="K75">
            <v>462.63</v>
          </cell>
        </row>
        <row r="76">
          <cell r="K76">
            <v>254.04</v>
          </cell>
        </row>
        <row r="77">
          <cell r="K77">
            <v>25.4</v>
          </cell>
        </row>
        <row r="78">
          <cell r="K78">
            <v>2588.19</v>
          </cell>
        </row>
        <row r="79">
          <cell r="K79">
            <v>258.82</v>
          </cell>
        </row>
        <row r="80">
          <cell r="K80">
            <v>119.06</v>
          </cell>
        </row>
        <row r="81">
          <cell r="K81">
            <v>11.91</v>
          </cell>
        </row>
        <row r="82">
          <cell r="K82">
            <v>281.98</v>
          </cell>
        </row>
        <row r="83">
          <cell r="K83">
            <v>28.2</v>
          </cell>
        </row>
        <row r="84">
          <cell r="K84">
            <v>186.24</v>
          </cell>
        </row>
        <row r="85">
          <cell r="K85">
            <v>7.55</v>
          </cell>
        </row>
        <row r="86">
          <cell r="K86">
            <v>269.93</v>
          </cell>
        </row>
        <row r="87">
          <cell r="K87">
            <v>44.2</v>
          </cell>
        </row>
        <row r="88">
          <cell r="K88">
            <v>4.42</v>
          </cell>
        </row>
        <row r="89">
          <cell r="K89">
            <v>355.87</v>
          </cell>
        </row>
        <row r="90">
          <cell r="K90">
            <v>11.55</v>
          </cell>
        </row>
        <row r="91">
          <cell r="K91">
            <v>14234.88</v>
          </cell>
        </row>
        <row r="92">
          <cell r="K92">
            <v>11000</v>
          </cell>
        </row>
        <row r="93">
          <cell r="K93">
            <v>5.41</v>
          </cell>
        </row>
        <row r="94">
          <cell r="K94">
            <v>195.41</v>
          </cell>
        </row>
        <row r="95">
          <cell r="K95">
            <v>19.93</v>
          </cell>
        </row>
        <row r="96">
          <cell r="K96">
            <v>10.68</v>
          </cell>
        </row>
        <row r="97">
          <cell r="K97">
            <v>19.93</v>
          </cell>
        </row>
        <row r="98">
          <cell r="K98">
            <v>4270.46</v>
          </cell>
        </row>
        <row r="99">
          <cell r="K99">
            <v>2750.33</v>
          </cell>
        </row>
        <row r="100">
          <cell r="K100">
            <v>2800</v>
          </cell>
        </row>
        <row r="101">
          <cell r="K101">
            <v>2767.1</v>
          </cell>
        </row>
        <row r="102">
          <cell r="K102">
            <v>14234.88</v>
          </cell>
        </row>
        <row r="103">
          <cell r="K103">
            <v>2135.23</v>
          </cell>
        </row>
        <row r="104">
          <cell r="K104">
            <v>3558.72</v>
          </cell>
        </row>
        <row r="105">
          <cell r="K105">
            <v>32460.91</v>
          </cell>
        </row>
        <row r="106">
          <cell r="K106">
            <v>55.81</v>
          </cell>
        </row>
        <row r="107">
          <cell r="K107">
            <v>5.58</v>
          </cell>
        </row>
        <row r="108">
          <cell r="K108">
            <v>7.12</v>
          </cell>
        </row>
        <row r="109">
          <cell r="K109">
            <v>50.55</v>
          </cell>
        </row>
        <row r="110">
          <cell r="K110">
            <v>5.05</v>
          </cell>
        </row>
        <row r="111">
          <cell r="K111">
            <v>7378.95</v>
          </cell>
        </row>
        <row r="112">
          <cell r="K112">
            <v>1.85</v>
          </cell>
        </row>
        <row r="113">
          <cell r="K113">
            <v>41.41</v>
          </cell>
        </row>
        <row r="114">
          <cell r="K114">
            <v>36.729999999999997</v>
          </cell>
        </row>
        <row r="115">
          <cell r="K115">
            <v>16.010000000000002</v>
          </cell>
        </row>
        <row r="116">
          <cell r="K116">
            <v>1.07</v>
          </cell>
        </row>
        <row r="117">
          <cell r="K117">
            <v>17.079999999999998</v>
          </cell>
        </row>
        <row r="118">
          <cell r="K118">
            <v>4.2699999999999996</v>
          </cell>
        </row>
        <row r="119">
          <cell r="K119">
            <v>19.93</v>
          </cell>
        </row>
        <row r="120">
          <cell r="K120">
            <v>2.14</v>
          </cell>
        </row>
        <row r="121">
          <cell r="K121">
            <v>9.27</v>
          </cell>
        </row>
        <row r="122">
          <cell r="K122">
            <v>196.95</v>
          </cell>
        </row>
        <row r="123">
          <cell r="K123">
            <v>9.82</v>
          </cell>
        </row>
        <row r="124">
          <cell r="K124">
            <v>11.96</v>
          </cell>
        </row>
        <row r="125">
          <cell r="K125">
            <v>9.7100000000000009</v>
          </cell>
        </row>
        <row r="126">
          <cell r="K126">
            <v>0.97</v>
          </cell>
        </row>
        <row r="127">
          <cell r="K127">
            <v>16.37</v>
          </cell>
        </row>
        <row r="128">
          <cell r="K128">
            <v>22.78</v>
          </cell>
        </row>
        <row r="129">
          <cell r="K129">
            <v>58.6</v>
          </cell>
        </row>
        <row r="130">
          <cell r="K130">
            <v>1.76</v>
          </cell>
        </row>
        <row r="131">
          <cell r="K131">
            <v>1.99</v>
          </cell>
        </row>
        <row r="132">
          <cell r="K132">
            <v>48.37</v>
          </cell>
        </row>
        <row r="133">
          <cell r="K133">
            <v>1.45</v>
          </cell>
        </row>
        <row r="134">
          <cell r="K134">
            <v>40.83</v>
          </cell>
        </row>
        <row r="135">
          <cell r="K135">
            <v>4.0999999999999996</v>
          </cell>
        </row>
        <row r="136">
          <cell r="K136">
            <v>52.38</v>
          </cell>
        </row>
        <row r="137">
          <cell r="K137">
            <v>2.56</v>
          </cell>
        </row>
        <row r="138">
          <cell r="K138">
            <v>6.62</v>
          </cell>
        </row>
        <row r="139">
          <cell r="K139">
            <v>6.41</v>
          </cell>
        </row>
        <row r="140">
          <cell r="K140">
            <v>67.72</v>
          </cell>
        </row>
        <row r="141">
          <cell r="K141">
            <v>2.0299999999999998</v>
          </cell>
        </row>
        <row r="142">
          <cell r="K142">
            <v>3.99</v>
          </cell>
        </row>
        <row r="143">
          <cell r="K143">
            <v>1.39</v>
          </cell>
        </row>
        <row r="144">
          <cell r="K144">
            <v>0.14000000000000001</v>
          </cell>
        </row>
        <row r="145">
          <cell r="K145">
            <v>3.56</v>
          </cell>
        </row>
        <row r="146">
          <cell r="K146">
            <v>5.91</v>
          </cell>
        </row>
        <row r="147">
          <cell r="K147">
            <v>3377.07</v>
          </cell>
        </row>
        <row r="148">
          <cell r="K148">
            <v>2300</v>
          </cell>
        </row>
        <row r="149">
          <cell r="K149">
            <v>500</v>
          </cell>
        </row>
        <row r="150">
          <cell r="K150">
            <v>164.27</v>
          </cell>
        </row>
        <row r="151">
          <cell r="K151">
            <v>6.6</v>
          </cell>
        </row>
        <row r="152">
          <cell r="K152">
            <v>355.87</v>
          </cell>
        </row>
        <row r="153">
          <cell r="K153">
            <v>71.17</v>
          </cell>
        </row>
        <row r="154">
          <cell r="K154">
            <v>30.8</v>
          </cell>
        </row>
        <row r="155">
          <cell r="K155">
            <v>3.08</v>
          </cell>
        </row>
        <row r="156">
          <cell r="K156">
            <v>20.25</v>
          </cell>
        </row>
        <row r="157">
          <cell r="K157">
            <v>2.02</v>
          </cell>
        </row>
        <row r="158">
          <cell r="K158">
            <v>53.9</v>
          </cell>
        </row>
        <row r="159">
          <cell r="K159">
            <v>1.62</v>
          </cell>
        </row>
        <row r="160">
          <cell r="K160">
            <v>398.02</v>
          </cell>
        </row>
        <row r="161">
          <cell r="K161">
            <v>11.94</v>
          </cell>
        </row>
        <row r="162">
          <cell r="K162">
            <v>281.81</v>
          </cell>
        </row>
        <row r="163">
          <cell r="K163">
            <v>238.12</v>
          </cell>
        </row>
        <row r="164">
          <cell r="K164">
            <v>23.81</v>
          </cell>
        </row>
        <row r="165">
          <cell r="K165">
            <v>395.68</v>
          </cell>
        </row>
        <row r="166">
          <cell r="K166">
            <v>39.57</v>
          </cell>
        </row>
        <row r="167">
          <cell r="K167">
            <v>74.349999999999994</v>
          </cell>
        </row>
        <row r="168">
          <cell r="K168">
            <v>2.23</v>
          </cell>
        </row>
        <row r="169">
          <cell r="K169">
            <v>324.77999999999997</v>
          </cell>
        </row>
        <row r="170">
          <cell r="K170">
            <v>9.74</v>
          </cell>
        </row>
        <row r="171">
          <cell r="K171">
            <v>543.74</v>
          </cell>
        </row>
        <row r="172">
          <cell r="K172">
            <v>54.37</v>
          </cell>
        </row>
        <row r="173">
          <cell r="K173">
            <v>61.28</v>
          </cell>
        </row>
        <row r="174">
          <cell r="K174">
            <v>6.13</v>
          </cell>
        </row>
        <row r="175">
          <cell r="K175">
            <v>3252.25</v>
          </cell>
        </row>
        <row r="176">
          <cell r="K176">
            <v>3577.47</v>
          </cell>
        </row>
        <row r="177">
          <cell r="K177">
            <v>126.82</v>
          </cell>
        </row>
        <row r="178">
          <cell r="K178">
            <v>12.68</v>
          </cell>
        </row>
        <row r="179">
          <cell r="K179">
            <v>189.81</v>
          </cell>
        </row>
        <row r="180">
          <cell r="K180">
            <v>313.63</v>
          </cell>
        </row>
        <row r="181">
          <cell r="K181">
            <v>31.36</v>
          </cell>
        </row>
        <row r="182">
          <cell r="K182">
            <v>10.149466192170818</v>
          </cell>
        </row>
        <row r="183">
          <cell r="K183">
            <v>69.47</v>
          </cell>
        </row>
        <row r="184">
          <cell r="K184">
            <v>1067.6199999999999</v>
          </cell>
        </row>
        <row r="185">
          <cell r="K185">
            <v>4982.21</v>
          </cell>
        </row>
        <row r="186">
          <cell r="K186">
            <v>11605.43</v>
          </cell>
        </row>
        <row r="187">
          <cell r="K187">
            <v>3558.72</v>
          </cell>
        </row>
        <row r="188">
          <cell r="K188">
            <v>2801.79</v>
          </cell>
        </row>
        <row r="189">
          <cell r="K189">
            <v>6591.44</v>
          </cell>
        </row>
        <row r="190">
          <cell r="K190">
            <v>12.19</v>
          </cell>
        </row>
        <row r="191">
          <cell r="K191">
            <v>34.270000000000003</v>
          </cell>
        </row>
        <row r="192">
          <cell r="K192">
            <v>3.43</v>
          </cell>
        </row>
        <row r="193">
          <cell r="K193">
            <v>2.85</v>
          </cell>
        </row>
        <row r="194">
          <cell r="K194">
            <v>10.75</v>
          </cell>
        </row>
        <row r="195">
          <cell r="K195">
            <v>8.57</v>
          </cell>
        </row>
        <row r="196">
          <cell r="K196">
            <v>0.26</v>
          </cell>
        </row>
        <row r="197">
          <cell r="K197">
            <v>5.86</v>
          </cell>
        </row>
        <row r="198">
          <cell r="K198">
            <v>0.26</v>
          </cell>
        </row>
        <row r="199">
          <cell r="K199">
            <v>19.02</v>
          </cell>
        </row>
        <row r="200">
          <cell r="K200">
            <v>0.56999999999999995</v>
          </cell>
        </row>
        <row r="201">
          <cell r="K201">
            <v>5.05</v>
          </cell>
        </row>
        <row r="202">
          <cell r="K202">
            <v>14.23</v>
          </cell>
        </row>
        <row r="203">
          <cell r="K203">
            <v>39.15</v>
          </cell>
        </row>
        <row r="204">
          <cell r="K204">
            <v>3.7</v>
          </cell>
        </row>
        <row r="205">
          <cell r="K205">
            <v>13.89</v>
          </cell>
        </row>
        <row r="206">
          <cell r="K206">
            <v>0.69</v>
          </cell>
        </row>
        <row r="207">
          <cell r="K207">
            <v>159.93</v>
          </cell>
        </row>
        <row r="208">
          <cell r="K208">
            <v>8</v>
          </cell>
        </row>
        <row r="209">
          <cell r="K209">
            <v>33.799999999999997</v>
          </cell>
        </row>
        <row r="210">
          <cell r="K210">
            <v>19.93</v>
          </cell>
        </row>
        <row r="211">
          <cell r="K211">
            <v>33.17</v>
          </cell>
        </row>
        <row r="212">
          <cell r="K212">
            <v>1</v>
          </cell>
        </row>
        <row r="213">
          <cell r="K213">
            <v>31.1</v>
          </cell>
        </row>
        <row r="214">
          <cell r="K214">
            <v>0.93</v>
          </cell>
        </row>
        <row r="215">
          <cell r="K215">
            <v>56.65</v>
          </cell>
        </row>
        <row r="216">
          <cell r="K216">
            <v>5.62</v>
          </cell>
        </row>
        <row r="217">
          <cell r="K217">
            <v>13.95</v>
          </cell>
        </row>
        <row r="218">
          <cell r="K218">
            <v>12.07</v>
          </cell>
        </row>
        <row r="219">
          <cell r="K219">
            <v>1.1000000000000001</v>
          </cell>
        </row>
        <row r="220">
          <cell r="K220">
            <v>27.97</v>
          </cell>
        </row>
        <row r="221">
          <cell r="K221">
            <v>4.2699999999999996</v>
          </cell>
        </row>
        <row r="222">
          <cell r="K222">
            <v>11.53</v>
          </cell>
        </row>
        <row r="223">
          <cell r="K223">
            <v>44.05</v>
          </cell>
        </row>
        <row r="224">
          <cell r="K224">
            <v>88.73</v>
          </cell>
        </row>
        <row r="225">
          <cell r="K225">
            <v>4.43</v>
          </cell>
        </row>
        <row r="226">
          <cell r="K226">
            <v>5.34</v>
          </cell>
        </row>
        <row r="227">
          <cell r="K227">
            <v>11.57</v>
          </cell>
        </row>
        <row r="228">
          <cell r="K228">
            <v>0.25</v>
          </cell>
        </row>
        <row r="229">
          <cell r="K229">
            <v>0.71</v>
          </cell>
        </row>
        <row r="230">
          <cell r="K230">
            <v>3.88</v>
          </cell>
        </row>
        <row r="231">
          <cell r="K231">
            <v>0.12</v>
          </cell>
        </row>
        <row r="232">
          <cell r="K232">
            <v>5.12</v>
          </cell>
        </row>
        <row r="233">
          <cell r="K233">
            <v>174.25</v>
          </cell>
        </row>
        <row r="234">
          <cell r="K234">
            <v>5.85</v>
          </cell>
        </row>
        <row r="235">
          <cell r="K235">
            <v>71.89</v>
          </cell>
        </row>
        <row r="236">
          <cell r="K236">
            <v>9.61</v>
          </cell>
        </row>
        <row r="237">
          <cell r="K237">
            <v>68.8</v>
          </cell>
        </row>
        <row r="238">
          <cell r="K238">
            <v>3.44</v>
          </cell>
        </row>
        <row r="239">
          <cell r="K239">
            <v>31.03</v>
          </cell>
        </row>
        <row r="240">
          <cell r="K240">
            <v>3.1</v>
          </cell>
        </row>
        <row r="241">
          <cell r="K241">
            <v>283.92</v>
          </cell>
        </row>
        <row r="242">
          <cell r="K242">
            <v>28.39</v>
          </cell>
        </row>
        <row r="243">
          <cell r="K243">
            <v>229.41</v>
          </cell>
        </row>
        <row r="244">
          <cell r="K244">
            <v>22.94</v>
          </cell>
        </row>
        <row r="245">
          <cell r="K245">
            <v>361.57</v>
          </cell>
        </row>
        <row r="246">
          <cell r="K246">
            <v>36.159999999999997</v>
          </cell>
        </row>
        <row r="247">
          <cell r="K247">
            <v>233.42</v>
          </cell>
        </row>
        <row r="248">
          <cell r="K248">
            <v>23.34</v>
          </cell>
        </row>
        <row r="249">
          <cell r="K249">
            <v>241.65</v>
          </cell>
        </row>
        <row r="250">
          <cell r="K250">
            <v>221.88</v>
          </cell>
        </row>
        <row r="251">
          <cell r="K251">
            <v>500</v>
          </cell>
        </row>
        <row r="252">
          <cell r="K252">
            <v>2300</v>
          </cell>
        </row>
        <row r="253">
          <cell r="K253">
            <v>3461.83</v>
          </cell>
        </row>
        <row r="254">
          <cell r="K254">
            <v>5.69</v>
          </cell>
        </row>
        <row r="255">
          <cell r="K255">
            <v>2360.79</v>
          </cell>
        </row>
        <row r="256">
          <cell r="K256">
            <v>4270.46</v>
          </cell>
        </row>
        <row r="257">
          <cell r="K257">
            <v>4475.18</v>
          </cell>
        </row>
        <row r="258">
          <cell r="K258">
            <v>2846.98</v>
          </cell>
        </row>
        <row r="259">
          <cell r="K259">
            <v>7117.44</v>
          </cell>
        </row>
        <row r="260">
          <cell r="K260">
            <v>3558.72</v>
          </cell>
        </row>
        <row r="261">
          <cell r="K261">
            <v>2800</v>
          </cell>
        </row>
        <row r="262">
          <cell r="K262">
            <v>355.87</v>
          </cell>
        </row>
        <row r="263">
          <cell r="K263">
            <v>62.11</v>
          </cell>
        </row>
        <row r="264">
          <cell r="K264">
            <v>6.21</v>
          </cell>
        </row>
        <row r="265">
          <cell r="K265">
            <v>9.11</v>
          </cell>
        </row>
        <row r="266">
          <cell r="K266">
            <v>141.80000000000001</v>
          </cell>
        </row>
        <row r="267">
          <cell r="K267">
            <v>14.18</v>
          </cell>
        </row>
        <row r="268">
          <cell r="K268">
            <v>4.9800000000000004</v>
          </cell>
        </row>
        <row r="269">
          <cell r="K269">
            <v>151.74</v>
          </cell>
        </row>
        <row r="270">
          <cell r="K270">
            <v>5.61</v>
          </cell>
        </row>
        <row r="271">
          <cell r="K271">
            <v>60.05</v>
          </cell>
        </row>
        <row r="272">
          <cell r="K272">
            <v>6</v>
          </cell>
        </row>
        <row r="273">
          <cell r="K273">
            <v>1.57</v>
          </cell>
        </row>
        <row r="274">
          <cell r="K274">
            <v>40.75</v>
          </cell>
        </row>
        <row r="275">
          <cell r="K275">
            <v>2.0299999999999998</v>
          </cell>
        </row>
        <row r="276">
          <cell r="K276">
            <v>9.7100000000000009</v>
          </cell>
        </row>
        <row r="277">
          <cell r="K277">
            <v>0.97</v>
          </cell>
        </row>
        <row r="278">
          <cell r="K278">
            <v>11.39</v>
          </cell>
        </row>
        <row r="279">
          <cell r="K279">
            <v>33.89</v>
          </cell>
        </row>
        <row r="280">
          <cell r="K280">
            <v>1.69</v>
          </cell>
        </row>
        <row r="281">
          <cell r="K281">
            <v>67.69</v>
          </cell>
        </row>
        <row r="282">
          <cell r="K282">
            <v>2.06</v>
          </cell>
        </row>
        <row r="283">
          <cell r="K283">
            <v>80.61</v>
          </cell>
        </row>
        <row r="284">
          <cell r="K284">
            <v>2.42</v>
          </cell>
        </row>
        <row r="285">
          <cell r="K285">
            <v>6.83</v>
          </cell>
        </row>
        <row r="286">
          <cell r="K286">
            <v>12.39</v>
          </cell>
        </row>
        <row r="287">
          <cell r="K287">
            <v>1.1399999999999999</v>
          </cell>
        </row>
        <row r="288">
          <cell r="K288">
            <v>2.85</v>
          </cell>
        </row>
        <row r="289">
          <cell r="K289">
            <v>59.83</v>
          </cell>
        </row>
        <row r="290">
          <cell r="K290">
            <v>5.98</v>
          </cell>
        </row>
        <row r="291">
          <cell r="K291">
            <v>33.89</v>
          </cell>
        </row>
        <row r="292">
          <cell r="K292">
            <v>1.69</v>
          </cell>
        </row>
        <row r="293">
          <cell r="K293">
            <v>25.54</v>
          </cell>
        </row>
        <row r="294">
          <cell r="K294">
            <v>0.79</v>
          </cell>
        </row>
        <row r="295">
          <cell r="K295">
            <v>10.39</v>
          </cell>
        </row>
        <row r="296">
          <cell r="K296">
            <v>1426.54</v>
          </cell>
        </row>
        <row r="297">
          <cell r="K297">
            <v>2934.14</v>
          </cell>
        </row>
        <row r="298">
          <cell r="K298">
            <v>270.45999999999998</v>
          </cell>
        </row>
        <row r="299">
          <cell r="K299">
            <v>145.56</v>
          </cell>
        </row>
        <row r="300">
          <cell r="K300">
            <v>14.56</v>
          </cell>
        </row>
        <row r="301">
          <cell r="K301">
            <v>39.43</v>
          </cell>
        </row>
        <row r="302">
          <cell r="K302">
            <v>424.01</v>
          </cell>
        </row>
        <row r="303">
          <cell r="K303">
            <v>42.4</v>
          </cell>
        </row>
        <row r="304">
          <cell r="K304">
            <v>498.22</v>
          </cell>
        </row>
        <row r="305">
          <cell r="K305">
            <v>3007.59</v>
          </cell>
        </row>
        <row r="306">
          <cell r="K306">
            <v>16.61</v>
          </cell>
        </row>
        <row r="307">
          <cell r="K307">
            <v>176.39</v>
          </cell>
        </row>
        <row r="308">
          <cell r="K308">
            <v>4.96</v>
          </cell>
        </row>
        <row r="309">
          <cell r="K309">
            <v>35.520000000000003</v>
          </cell>
        </row>
        <row r="310">
          <cell r="K310">
            <v>3.55</v>
          </cell>
        </row>
        <row r="311">
          <cell r="K311">
            <v>31.99</v>
          </cell>
        </row>
        <row r="312">
          <cell r="K312">
            <v>2.72</v>
          </cell>
        </row>
        <row r="313">
          <cell r="K313">
            <v>34.590000000000003</v>
          </cell>
        </row>
        <row r="314">
          <cell r="K314">
            <v>58.23</v>
          </cell>
        </row>
        <row r="315">
          <cell r="K315">
            <v>5.82</v>
          </cell>
        </row>
        <row r="316">
          <cell r="K316">
            <v>106.76</v>
          </cell>
        </row>
        <row r="317">
          <cell r="K317">
            <v>209.08</v>
          </cell>
        </row>
        <row r="318">
          <cell r="K318">
            <v>20.91</v>
          </cell>
        </row>
        <row r="319">
          <cell r="K319">
            <v>284.25</v>
          </cell>
        </row>
        <row r="320">
          <cell r="K320">
            <v>28.43</v>
          </cell>
        </row>
        <row r="321">
          <cell r="K321">
            <v>41.71</v>
          </cell>
        </row>
        <row r="322">
          <cell r="K322">
            <v>120.97</v>
          </cell>
        </row>
        <row r="323">
          <cell r="K323">
            <v>4.88</v>
          </cell>
        </row>
        <row r="324">
          <cell r="K324">
            <v>238.88</v>
          </cell>
        </row>
        <row r="325">
          <cell r="K325">
            <v>4.4800000000000004</v>
          </cell>
        </row>
        <row r="326">
          <cell r="K326">
            <v>0.51</v>
          </cell>
        </row>
        <row r="327">
          <cell r="K327">
            <v>3558.72</v>
          </cell>
        </row>
        <row r="328">
          <cell r="K328">
            <v>3268.6</v>
          </cell>
        </row>
        <row r="329">
          <cell r="K329">
            <v>2532.66</v>
          </cell>
        </row>
        <row r="330">
          <cell r="K330">
            <v>4.5</v>
          </cell>
        </row>
        <row r="331">
          <cell r="K331">
            <v>0.5</v>
          </cell>
        </row>
        <row r="332">
          <cell r="K332">
            <v>13488.43</v>
          </cell>
        </row>
        <row r="333">
          <cell r="K333">
            <v>16.04</v>
          </cell>
        </row>
        <row r="334">
          <cell r="K334">
            <v>1.78</v>
          </cell>
        </row>
        <row r="335">
          <cell r="K335">
            <v>49.96</v>
          </cell>
        </row>
        <row r="336">
          <cell r="K336">
            <v>49.46</v>
          </cell>
        </row>
        <row r="337">
          <cell r="K337">
            <v>0.5</v>
          </cell>
        </row>
        <row r="338">
          <cell r="K338">
            <v>7147.11</v>
          </cell>
        </row>
        <row r="339">
          <cell r="K339">
            <v>16.04</v>
          </cell>
        </row>
        <row r="340">
          <cell r="K340">
            <v>1.78</v>
          </cell>
        </row>
        <row r="341">
          <cell r="K341">
            <v>49.96</v>
          </cell>
        </row>
        <row r="342">
          <cell r="K342">
            <v>44.96</v>
          </cell>
        </row>
        <row r="343">
          <cell r="K343">
            <v>5</v>
          </cell>
        </row>
        <row r="344">
          <cell r="K344">
            <v>6278.51</v>
          </cell>
        </row>
        <row r="345">
          <cell r="K345">
            <v>3914.59</v>
          </cell>
        </row>
        <row r="346">
          <cell r="K346">
            <v>7.83</v>
          </cell>
        </row>
        <row r="347">
          <cell r="K347">
            <v>801.14</v>
          </cell>
        </row>
        <row r="348">
          <cell r="K348">
            <v>1.44</v>
          </cell>
        </row>
        <row r="349">
          <cell r="K349">
            <v>0.16</v>
          </cell>
        </row>
        <row r="350">
          <cell r="K350">
            <v>669.58</v>
          </cell>
        </row>
        <row r="351">
          <cell r="K351">
            <v>12.1</v>
          </cell>
        </row>
        <row r="352">
          <cell r="K352">
            <v>1.85</v>
          </cell>
        </row>
        <row r="353">
          <cell r="K353">
            <v>1.42</v>
          </cell>
        </row>
        <row r="354">
          <cell r="K354">
            <v>4.5</v>
          </cell>
        </row>
        <row r="355">
          <cell r="K355">
            <v>0.5</v>
          </cell>
        </row>
        <row r="356">
          <cell r="K356">
            <v>294</v>
          </cell>
        </row>
        <row r="357">
          <cell r="K357">
            <v>1.42</v>
          </cell>
        </row>
        <row r="358">
          <cell r="K358">
            <v>4.5</v>
          </cell>
        </row>
        <row r="359">
          <cell r="K359">
            <v>0.5</v>
          </cell>
        </row>
        <row r="360">
          <cell r="K360">
            <v>141.75</v>
          </cell>
        </row>
        <row r="361">
          <cell r="K361">
            <v>2432.04</v>
          </cell>
        </row>
        <row r="362">
          <cell r="K362">
            <v>5.69</v>
          </cell>
        </row>
        <row r="363">
          <cell r="K363">
            <v>4.49</v>
          </cell>
        </row>
        <row r="364">
          <cell r="K364">
            <v>0.14000000000000001</v>
          </cell>
        </row>
        <row r="365">
          <cell r="K365">
            <v>37.01</v>
          </cell>
        </row>
        <row r="366">
          <cell r="K366">
            <v>1.85</v>
          </cell>
        </row>
        <row r="367">
          <cell r="K367">
            <v>55.65</v>
          </cell>
        </row>
        <row r="368">
          <cell r="K368">
            <v>5.57</v>
          </cell>
        </row>
        <row r="369">
          <cell r="K369">
            <v>15.44</v>
          </cell>
        </row>
        <row r="370">
          <cell r="K370">
            <v>9.82</v>
          </cell>
        </row>
        <row r="371">
          <cell r="K371">
            <v>0.98</v>
          </cell>
        </row>
        <row r="372">
          <cell r="K372">
            <v>56.54</v>
          </cell>
        </row>
        <row r="373">
          <cell r="K373">
            <v>2.83</v>
          </cell>
        </row>
        <row r="374">
          <cell r="K374">
            <v>133.25</v>
          </cell>
        </row>
        <row r="375">
          <cell r="K375">
            <v>4.12</v>
          </cell>
        </row>
        <row r="376">
          <cell r="K376">
            <v>25.96</v>
          </cell>
        </row>
        <row r="377">
          <cell r="K377">
            <v>0.8</v>
          </cell>
        </row>
        <row r="378">
          <cell r="K378">
            <v>94.89</v>
          </cell>
        </row>
        <row r="379">
          <cell r="K379">
            <v>4.75</v>
          </cell>
        </row>
        <row r="380">
          <cell r="K380">
            <v>14.64</v>
          </cell>
        </row>
        <row r="381">
          <cell r="K381">
            <v>0.73</v>
          </cell>
        </row>
        <row r="382">
          <cell r="K382">
            <v>5.52</v>
          </cell>
        </row>
        <row r="383">
          <cell r="K383">
            <v>0.17</v>
          </cell>
        </row>
        <row r="384">
          <cell r="K384">
            <v>20.079999999999998</v>
          </cell>
        </row>
        <row r="385">
          <cell r="K385">
            <v>1.06</v>
          </cell>
        </row>
        <row r="386">
          <cell r="K386">
            <v>27.62</v>
          </cell>
        </row>
        <row r="387">
          <cell r="K387">
            <v>0.85</v>
          </cell>
        </row>
        <row r="388">
          <cell r="K388">
            <v>12.39</v>
          </cell>
        </row>
        <row r="389">
          <cell r="K389">
            <v>1.1299999999999999</v>
          </cell>
        </row>
        <row r="390">
          <cell r="K390">
            <v>801.77</v>
          </cell>
        </row>
        <row r="391">
          <cell r="K391">
            <v>1082.4100000000001</v>
          </cell>
        </row>
        <row r="392">
          <cell r="K392">
            <v>2339.0300000000002</v>
          </cell>
        </row>
        <row r="393">
          <cell r="K393">
            <v>184.9</v>
          </cell>
        </row>
        <row r="394">
          <cell r="K394">
            <v>9.73</v>
          </cell>
        </row>
        <row r="395">
          <cell r="K395">
            <v>335.77</v>
          </cell>
        </row>
        <row r="396">
          <cell r="K396">
            <v>33.58</v>
          </cell>
        </row>
        <row r="397">
          <cell r="K397">
            <v>11.03</v>
          </cell>
        </row>
        <row r="398">
          <cell r="K398">
            <v>4.83</v>
          </cell>
        </row>
        <row r="399">
          <cell r="K399">
            <v>0.15</v>
          </cell>
        </row>
        <row r="400">
          <cell r="K400">
            <v>102.3</v>
          </cell>
        </row>
        <row r="401">
          <cell r="K401">
            <v>10.23</v>
          </cell>
        </row>
        <row r="402">
          <cell r="K402">
            <v>18.43</v>
          </cell>
        </row>
        <row r="403">
          <cell r="K403">
            <v>0.56999999999999995</v>
          </cell>
        </row>
        <row r="404">
          <cell r="K404">
            <v>5.41</v>
          </cell>
        </row>
        <row r="405">
          <cell r="K405">
            <v>1.49</v>
          </cell>
        </row>
        <row r="406">
          <cell r="K406">
            <v>9.58</v>
          </cell>
        </row>
        <row r="407">
          <cell r="K407">
            <v>0.96</v>
          </cell>
        </row>
        <row r="408">
          <cell r="K408">
            <v>42.7</v>
          </cell>
        </row>
        <row r="409">
          <cell r="K409">
            <v>414.1</v>
          </cell>
        </row>
        <row r="410">
          <cell r="K410">
            <v>41.41</v>
          </cell>
        </row>
        <row r="411">
          <cell r="K411">
            <v>14.43</v>
          </cell>
        </row>
        <row r="412">
          <cell r="K412">
            <v>1.44</v>
          </cell>
        </row>
        <row r="413">
          <cell r="K413">
            <v>114.19</v>
          </cell>
        </row>
        <row r="414">
          <cell r="K414">
            <v>5.34</v>
          </cell>
        </row>
        <row r="415">
          <cell r="K415">
            <v>54.73</v>
          </cell>
        </row>
        <row r="416">
          <cell r="K416">
            <v>291.32</v>
          </cell>
        </row>
        <row r="417">
          <cell r="K417">
            <v>29.13</v>
          </cell>
        </row>
        <row r="418">
          <cell r="K418">
            <v>25.12</v>
          </cell>
        </row>
        <row r="419">
          <cell r="K419">
            <v>473.94</v>
          </cell>
        </row>
        <row r="420">
          <cell r="K420">
            <v>47.39</v>
          </cell>
        </row>
        <row r="421">
          <cell r="K421">
            <v>297.89999999999998</v>
          </cell>
        </row>
        <row r="422">
          <cell r="K422">
            <v>107.44</v>
          </cell>
        </row>
        <row r="423">
          <cell r="K423">
            <v>40.53</v>
          </cell>
        </row>
        <row r="424">
          <cell r="K424">
            <v>170.92</v>
          </cell>
        </row>
        <row r="425">
          <cell r="K425">
            <v>17.09</v>
          </cell>
        </row>
        <row r="426">
          <cell r="K426">
            <v>61.14</v>
          </cell>
        </row>
        <row r="427">
          <cell r="K427">
            <v>6.11</v>
          </cell>
        </row>
        <row r="428">
          <cell r="K428">
            <v>44.83</v>
          </cell>
        </row>
        <row r="429">
          <cell r="K429">
            <v>4.4800000000000004</v>
          </cell>
        </row>
        <row r="430">
          <cell r="K430">
            <v>40.19</v>
          </cell>
        </row>
        <row r="431">
          <cell r="K431">
            <v>142.35</v>
          </cell>
        </row>
        <row r="432">
          <cell r="K432">
            <v>220.2</v>
          </cell>
        </row>
        <row r="433">
          <cell r="K433">
            <v>1854.49</v>
          </cell>
        </row>
        <row r="434">
          <cell r="K434">
            <v>272.73</v>
          </cell>
        </row>
        <row r="435">
          <cell r="K435">
            <v>1363.59</v>
          </cell>
        </row>
        <row r="436">
          <cell r="K436">
            <v>3558.72</v>
          </cell>
        </row>
        <row r="437">
          <cell r="K437">
            <v>2181.91</v>
          </cell>
        </row>
        <row r="438">
          <cell r="K438">
            <v>923.3</v>
          </cell>
        </row>
        <row r="439">
          <cell r="K439">
            <v>3.27</v>
          </cell>
        </row>
        <row r="440">
          <cell r="K440">
            <v>11.55</v>
          </cell>
        </row>
        <row r="441">
          <cell r="K441">
            <v>117.47</v>
          </cell>
        </row>
        <row r="442">
          <cell r="K442">
            <v>3.52</v>
          </cell>
        </row>
        <row r="443">
          <cell r="K443">
            <v>23.72</v>
          </cell>
        </row>
        <row r="444">
          <cell r="K444">
            <v>1.19</v>
          </cell>
        </row>
        <row r="445">
          <cell r="K445">
            <v>18.510000000000002</v>
          </cell>
        </row>
        <row r="446">
          <cell r="K446">
            <v>9.7100000000000009</v>
          </cell>
        </row>
        <row r="447">
          <cell r="K447">
            <v>0.97</v>
          </cell>
        </row>
        <row r="448">
          <cell r="K448">
            <v>316.85000000000002</v>
          </cell>
        </row>
        <row r="449">
          <cell r="K449">
            <v>31.69</v>
          </cell>
        </row>
        <row r="450">
          <cell r="K450">
            <v>12.39</v>
          </cell>
        </row>
        <row r="451">
          <cell r="K451">
            <v>1.1299999999999999</v>
          </cell>
        </row>
        <row r="452">
          <cell r="K452">
            <v>30.34</v>
          </cell>
        </row>
        <row r="453">
          <cell r="K453">
            <v>0.91</v>
          </cell>
        </row>
        <row r="454">
          <cell r="K454">
            <v>2342.37</v>
          </cell>
        </row>
        <row r="455">
          <cell r="K455">
            <v>5.48</v>
          </cell>
        </row>
        <row r="456">
          <cell r="K456">
            <v>38.79</v>
          </cell>
        </row>
        <row r="457">
          <cell r="K457">
            <v>30.52</v>
          </cell>
        </row>
        <row r="458">
          <cell r="K458">
            <v>0.94</v>
          </cell>
        </row>
        <row r="459">
          <cell r="K459">
            <v>11.96</v>
          </cell>
        </row>
        <row r="460">
          <cell r="K460">
            <v>10.68</v>
          </cell>
        </row>
        <row r="461">
          <cell r="K461">
            <v>83.42</v>
          </cell>
        </row>
        <row r="462">
          <cell r="K462">
            <v>0.53</v>
          </cell>
        </row>
        <row r="463">
          <cell r="K463">
            <v>24.16</v>
          </cell>
        </row>
        <row r="464">
          <cell r="K464">
            <v>0.75</v>
          </cell>
        </row>
        <row r="465">
          <cell r="K465">
            <v>16.87</v>
          </cell>
        </row>
        <row r="466">
          <cell r="K466">
            <v>1.02</v>
          </cell>
        </row>
        <row r="467">
          <cell r="K467">
            <v>18.559999999999999</v>
          </cell>
        </row>
        <row r="468">
          <cell r="K468">
            <v>0.56999999999999995</v>
          </cell>
        </row>
        <row r="469">
          <cell r="K469">
            <v>151.49</v>
          </cell>
        </row>
        <row r="470">
          <cell r="K470">
            <v>4.9000000000000004</v>
          </cell>
        </row>
        <row r="471">
          <cell r="K471">
            <v>17.79</v>
          </cell>
        </row>
        <row r="472">
          <cell r="K472">
            <v>19.96</v>
          </cell>
        </row>
        <row r="473">
          <cell r="K473">
            <v>2</v>
          </cell>
        </row>
        <row r="474">
          <cell r="K474">
            <v>28.86</v>
          </cell>
        </row>
        <row r="475">
          <cell r="K475">
            <v>2.89</v>
          </cell>
        </row>
        <row r="476">
          <cell r="K476">
            <v>171.52</v>
          </cell>
        </row>
        <row r="477">
          <cell r="K477">
            <v>12.39</v>
          </cell>
        </row>
        <row r="478">
          <cell r="K478">
            <v>1.1299999999999999</v>
          </cell>
        </row>
        <row r="479">
          <cell r="K479">
            <v>7.47</v>
          </cell>
        </row>
        <row r="480">
          <cell r="K480">
            <v>4.7</v>
          </cell>
        </row>
        <row r="481">
          <cell r="K481">
            <v>146.88</v>
          </cell>
        </row>
        <row r="482">
          <cell r="K482">
            <v>6.58</v>
          </cell>
        </row>
        <row r="483">
          <cell r="K483">
            <v>40.21</v>
          </cell>
        </row>
        <row r="484">
          <cell r="K484">
            <v>23.56</v>
          </cell>
        </row>
        <row r="485">
          <cell r="K485">
            <v>497.78</v>
          </cell>
        </row>
        <row r="486">
          <cell r="K486">
            <v>29.3</v>
          </cell>
        </row>
        <row r="487">
          <cell r="K487">
            <v>3.84</v>
          </cell>
        </row>
        <row r="488">
          <cell r="K488">
            <v>0.38</v>
          </cell>
        </row>
        <row r="489">
          <cell r="K489">
            <v>10.68</v>
          </cell>
        </row>
        <row r="490">
          <cell r="K490">
            <v>801.99</v>
          </cell>
        </row>
        <row r="491">
          <cell r="K491">
            <v>3491.9</v>
          </cell>
        </row>
        <row r="492">
          <cell r="K492">
            <v>46.53</v>
          </cell>
        </row>
        <row r="493">
          <cell r="K493">
            <v>13.67</v>
          </cell>
        </row>
        <row r="494">
          <cell r="K494">
            <v>165.68</v>
          </cell>
        </row>
        <row r="495">
          <cell r="K495">
            <v>6.69</v>
          </cell>
        </row>
        <row r="496">
          <cell r="K496">
            <v>23.13</v>
          </cell>
        </row>
        <row r="497">
          <cell r="K497">
            <v>2.31</v>
          </cell>
        </row>
        <row r="498">
          <cell r="K498">
            <v>291.63</v>
          </cell>
        </row>
        <row r="499">
          <cell r="K499">
            <v>29.16</v>
          </cell>
        </row>
        <row r="500">
          <cell r="K500">
            <v>209.14</v>
          </cell>
        </row>
        <row r="501">
          <cell r="K501">
            <v>20.91</v>
          </cell>
        </row>
        <row r="502">
          <cell r="K502">
            <v>345.65</v>
          </cell>
        </row>
        <row r="503">
          <cell r="K503">
            <v>34.57</v>
          </cell>
        </row>
        <row r="504">
          <cell r="K504">
            <v>482.05</v>
          </cell>
        </row>
        <row r="505">
          <cell r="K505">
            <v>48.2</v>
          </cell>
        </row>
        <row r="506">
          <cell r="K506">
            <v>236.27</v>
          </cell>
        </row>
        <row r="507">
          <cell r="K507">
            <v>24.03</v>
          </cell>
        </row>
        <row r="508">
          <cell r="K508">
            <v>412.97</v>
          </cell>
        </row>
        <row r="509">
          <cell r="K509">
            <v>41.3</v>
          </cell>
        </row>
        <row r="510">
          <cell r="K510">
            <v>545.37</v>
          </cell>
        </row>
        <row r="511">
          <cell r="K511">
            <v>711.74</v>
          </cell>
        </row>
        <row r="512">
          <cell r="K512">
            <v>545.37</v>
          </cell>
        </row>
        <row r="513">
          <cell r="K513">
            <v>1363.41</v>
          </cell>
        </row>
        <row r="514">
          <cell r="K514">
            <v>1866.01</v>
          </cell>
        </row>
        <row r="515">
          <cell r="K515">
            <v>2397.7199999999998</v>
          </cell>
        </row>
        <row r="516">
          <cell r="K516">
            <v>17.47</v>
          </cell>
        </row>
        <row r="517">
          <cell r="K517">
            <v>0.32</v>
          </cell>
        </row>
        <row r="518">
          <cell r="K518">
            <v>2214.59</v>
          </cell>
        </row>
        <row r="519">
          <cell r="K519">
            <v>54.8</v>
          </cell>
        </row>
        <row r="520">
          <cell r="K520">
            <v>171.52</v>
          </cell>
        </row>
        <row r="521">
          <cell r="K521">
            <v>56.7</v>
          </cell>
        </row>
        <row r="522">
          <cell r="K522">
            <v>2.84</v>
          </cell>
        </row>
        <row r="523">
          <cell r="K523">
            <v>8.43</v>
          </cell>
        </row>
        <row r="524">
          <cell r="K524">
            <v>0.84</v>
          </cell>
        </row>
        <row r="525">
          <cell r="K525">
            <v>106.26</v>
          </cell>
        </row>
        <row r="526">
          <cell r="K526">
            <v>10.63</v>
          </cell>
        </row>
        <row r="527">
          <cell r="K527">
            <v>124.56</v>
          </cell>
        </row>
        <row r="528">
          <cell r="K528">
            <v>21.68</v>
          </cell>
        </row>
        <row r="529">
          <cell r="K529">
            <v>3.56</v>
          </cell>
        </row>
        <row r="530">
          <cell r="K530">
            <v>13.52</v>
          </cell>
        </row>
        <row r="531">
          <cell r="K531">
            <v>13.1</v>
          </cell>
        </row>
        <row r="532">
          <cell r="K532">
            <v>184.23</v>
          </cell>
        </row>
        <row r="533">
          <cell r="K533">
            <v>372.32</v>
          </cell>
        </row>
        <row r="534">
          <cell r="K534">
            <v>37.229999999999997</v>
          </cell>
        </row>
        <row r="535">
          <cell r="K535">
            <v>18.97</v>
          </cell>
        </row>
        <row r="536">
          <cell r="K536">
            <v>1.25</v>
          </cell>
        </row>
        <row r="537">
          <cell r="K537">
            <v>11.21</v>
          </cell>
        </row>
        <row r="538">
          <cell r="K538">
            <v>377.49</v>
          </cell>
        </row>
        <row r="539">
          <cell r="K539">
            <v>345.57</v>
          </cell>
        </row>
        <row r="540">
          <cell r="K540">
            <v>72.31</v>
          </cell>
        </row>
        <row r="541">
          <cell r="K541">
            <v>4.0199999999999996</v>
          </cell>
        </row>
        <row r="542">
          <cell r="K542">
            <v>211.4</v>
          </cell>
        </row>
        <row r="543">
          <cell r="K543">
            <v>7.04</v>
          </cell>
        </row>
        <row r="544">
          <cell r="K544">
            <v>8.5399999999999991</v>
          </cell>
        </row>
        <row r="545">
          <cell r="K545">
            <v>808.54</v>
          </cell>
        </row>
        <row r="546">
          <cell r="K546">
            <v>2808.16</v>
          </cell>
        </row>
        <row r="547">
          <cell r="K547">
            <v>72.849999999999994</v>
          </cell>
        </row>
        <row r="548">
          <cell r="K548">
            <v>184.98</v>
          </cell>
        </row>
        <row r="549">
          <cell r="K549">
            <v>7.44</v>
          </cell>
        </row>
        <row r="550">
          <cell r="K550">
            <v>291.63</v>
          </cell>
        </row>
        <row r="551">
          <cell r="K551">
            <v>29.16</v>
          </cell>
        </row>
        <row r="552">
          <cell r="K552">
            <v>45.38</v>
          </cell>
        </row>
        <row r="553">
          <cell r="K553">
            <v>64.06</v>
          </cell>
        </row>
        <row r="554">
          <cell r="K554">
            <v>17.149999999999999</v>
          </cell>
        </row>
        <row r="555">
          <cell r="K555">
            <v>1.72</v>
          </cell>
        </row>
        <row r="556">
          <cell r="K556">
            <v>617.05999999999995</v>
          </cell>
        </row>
        <row r="557">
          <cell r="K557">
            <v>12.1</v>
          </cell>
        </row>
        <row r="558">
          <cell r="K558">
            <v>327.36</v>
          </cell>
        </row>
        <row r="559">
          <cell r="K559">
            <v>32.74</v>
          </cell>
        </row>
        <row r="560">
          <cell r="K560">
            <v>14.73</v>
          </cell>
        </row>
        <row r="561">
          <cell r="K561">
            <v>26.9</v>
          </cell>
        </row>
        <row r="562">
          <cell r="K562">
            <v>3558.72</v>
          </cell>
        </row>
        <row r="563">
          <cell r="K563">
            <v>1243.8399999999999</v>
          </cell>
        </row>
        <row r="564">
          <cell r="K564">
            <v>25.68</v>
          </cell>
        </row>
        <row r="565">
          <cell r="K565">
            <v>8.11</v>
          </cell>
        </row>
        <row r="566">
          <cell r="K566">
            <v>42.7</v>
          </cell>
        </row>
        <row r="567">
          <cell r="K567">
            <v>7.12</v>
          </cell>
        </row>
        <row r="568">
          <cell r="K568">
            <v>50.29</v>
          </cell>
        </row>
        <row r="569">
          <cell r="K569">
            <v>2.52</v>
          </cell>
        </row>
        <row r="570">
          <cell r="K570">
            <v>6.41</v>
          </cell>
        </row>
        <row r="571">
          <cell r="K571">
            <v>278.86</v>
          </cell>
        </row>
        <row r="572">
          <cell r="K572">
            <v>3.27</v>
          </cell>
        </row>
        <row r="573">
          <cell r="K573">
            <v>13.59</v>
          </cell>
        </row>
        <row r="574">
          <cell r="K574">
            <v>1.36</v>
          </cell>
        </row>
        <row r="575">
          <cell r="K575">
            <v>334.28</v>
          </cell>
        </row>
        <row r="576">
          <cell r="K576">
            <v>26.14</v>
          </cell>
        </row>
        <row r="577">
          <cell r="K577">
            <v>36.04</v>
          </cell>
        </row>
        <row r="578">
          <cell r="K578">
            <v>119.35</v>
          </cell>
        </row>
        <row r="579">
          <cell r="K579">
            <v>4.47</v>
          </cell>
        </row>
        <row r="580">
          <cell r="K580">
            <v>54.23</v>
          </cell>
        </row>
        <row r="581">
          <cell r="K581">
            <v>2.71</v>
          </cell>
        </row>
        <row r="582">
          <cell r="K582">
            <v>8.4700000000000006</v>
          </cell>
        </row>
        <row r="583">
          <cell r="K583">
            <v>3.13</v>
          </cell>
        </row>
        <row r="584">
          <cell r="K584">
            <v>8.99</v>
          </cell>
        </row>
        <row r="585">
          <cell r="K585">
            <v>1</v>
          </cell>
        </row>
        <row r="586">
          <cell r="K586">
            <v>295.38</v>
          </cell>
        </row>
        <row r="587">
          <cell r="K587">
            <v>25.84</v>
          </cell>
        </row>
        <row r="588">
          <cell r="K588">
            <v>60.5</v>
          </cell>
        </row>
        <row r="589">
          <cell r="K589">
            <v>5.69</v>
          </cell>
        </row>
        <row r="590">
          <cell r="K590">
            <v>73.239999999999995</v>
          </cell>
        </row>
        <row r="591">
          <cell r="K591">
            <v>6.41</v>
          </cell>
        </row>
        <row r="592">
          <cell r="K592">
            <v>47.44</v>
          </cell>
        </row>
        <row r="593">
          <cell r="K593">
            <v>2.38</v>
          </cell>
        </row>
        <row r="594">
          <cell r="K594">
            <v>805.71</v>
          </cell>
        </row>
        <row r="595">
          <cell r="K595">
            <v>2677.26</v>
          </cell>
        </row>
        <row r="596">
          <cell r="K596">
            <v>338.79</v>
          </cell>
        </row>
        <row r="597">
          <cell r="K597">
            <v>75.53</v>
          </cell>
        </row>
        <row r="598">
          <cell r="K598">
            <v>160.69999999999999</v>
          </cell>
        </row>
        <row r="599">
          <cell r="K599">
            <v>6.58</v>
          </cell>
        </row>
        <row r="600">
          <cell r="K600">
            <v>291.83999999999997</v>
          </cell>
        </row>
        <row r="601">
          <cell r="K601">
            <v>29.18</v>
          </cell>
        </row>
        <row r="602">
          <cell r="K602">
            <v>111.94</v>
          </cell>
        </row>
        <row r="603">
          <cell r="K603">
            <v>11.19</v>
          </cell>
        </row>
        <row r="604">
          <cell r="K604">
            <v>278.16000000000003</v>
          </cell>
        </row>
        <row r="605">
          <cell r="K605">
            <v>27.81</v>
          </cell>
        </row>
        <row r="606">
          <cell r="K606">
            <v>75.13</v>
          </cell>
        </row>
        <row r="607">
          <cell r="K607">
            <v>29.82</v>
          </cell>
        </row>
        <row r="608">
          <cell r="K608">
            <v>2.98</v>
          </cell>
        </row>
        <row r="609">
          <cell r="K609">
            <v>10.75</v>
          </cell>
        </row>
        <row r="610">
          <cell r="K610">
            <v>17.079999999999998</v>
          </cell>
        </row>
        <row r="611">
          <cell r="K611">
            <v>287.3</v>
          </cell>
        </row>
        <row r="612">
          <cell r="K612">
            <v>14.37</v>
          </cell>
        </row>
        <row r="613">
          <cell r="K613">
            <v>5.82</v>
          </cell>
        </row>
        <row r="614">
          <cell r="K614">
            <v>0.57999999999999996</v>
          </cell>
        </row>
        <row r="615">
          <cell r="K615">
            <v>27.05</v>
          </cell>
        </row>
        <row r="616">
          <cell r="K616">
            <v>9.5399999999999991</v>
          </cell>
        </row>
        <row r="617">
          <cell r="K617">
            <v>29.89</v>
          </cell>
        </row>
        <row r="618">
          <cell r="K618">
            <v>17.260000000000002</v>
          </cell>
        </row>
        <row r="619">
          <cell r="K619">
            <v>21.35</v>
          </cell>
        </row>
        <row r="620">
          <cell r="K620">
            <v>11.96</v>
          </cell>
        </row>
        <row r="621">
          <cell r="K621">
            <v>14.23</v>
          </cell>
        </row>
        <row r="622">
          <cell r="K622">
            <v>0.71</v>
          </cell>
        </row>
        <row r="623">
          <cell r="K623">
            <v>31.46</v>
          </cell>
        </row>
        <row r="624">
          <cell r="K624">
            <v>19.93</v>
          </cell>
        </row>
        <row r="625">
          <cell r="K625">
            <v>2.0299999999999998</v>
          </cell>
        </row>
        <row r="626">
          <cell r="K626">
            <v>0.2</v>
          </cell>
        </row>
        <row r="627">
          <cell r="K627">
            <v>4.0599999999999996</v>
          </cell>
        </row>
        <row r="628">
          <cell r="K628">
            <v>10.43</v>
          </cell>
        </row>
        <row r="629">
          <cell r="K629">
            <v>0.96</v>
          </cell>
        </row>
        <row r="630">
          <cell r="K630">
            <v>49.82</v>
          </cell>
        </row>
        <row r="631">
          <cell r="K631">
            <v>28.15</v>
          </cell>
        </row>
        <row r="632">
          <cell r="K632">
            <v>2.81</v>
          </cell>
        </row>
        <row r="633">
          <cell r="K633">
            <v>216.32</v>
          </cell>
        </row>
        <row r="634">
          <cell r="K634">
            <v>21.63</v>
          </cell>
        </row>
        <row r="635">
          <cell r="K635">
            <v>825.05</v>
          </cell>
        </row>
        <row r="636">
          <cell r="K636">
            <v>2915.54</v>
          </cell>
        </row>
        <row r="637">
          <cell r="K637">
            <v>77.790000000000006</v>
          </cell>
        </row>
        <row r="638">
          <cell r="K638">
            <v>3.49</v>
          </cell>
        </row>
        <row r="639">
          <cell r="K639">
            <v>23.2</v>
          </cell>
        </row>
        <row r="640">
          <cell r="K640">
            <v>371.85</v>
          </cell>
        </row>
        <row r="641">
          <cell r="K641">
            <v>39.549999999999997</v>
          </cell>
        </row>
        <row r="642">
          <cell r="K642">
            <v>41.14</v>
          </cell>
        </row>
        <row r="643">
          <cell r="K643">
            <v>27.18</v>
          </cell>
        </row>
        <row r="644">
          <cell r="K644">
            <v>2.72</v>
          </cell>
        </row>
        <row r="645">
          <cell r="K645">
            <v>204.26</v>
          </cell>
        </row>
        <row r="646">
          <cell r="K646">
            <v>8.3699999999999992</v>
          </cell>
        </row>
        <row r="647">
          <cell r="K647">
            <v>292.67</v>
          </cell>
        </row>
        <row r="648">
          <cell r="K648">
            <v>29.27</v>
          </cell>
        </row>
        <row r="649">
          <cell r="K649">
            <v>35.590000000000003</v>
          </cell>
        </row>
        <row r="650">
          <cell r="K650">
            <v>230.14</v>
          </cell>
        </row>
        <row r="651">
          <cell r="K651">
            <v>23.01</v>
          </cell>
        </row>
        <row r="652">
          <cell r="K652">
            <v>24.03</v>
          </cell>
        </row>
        <row r="653">
          <cell r="K653">
            <v>24.41</v>
          </cell>
        </row>
        <row r="654">
          <cell r="K654">
            <v>2.44</v>
          </cell>
        </row>
        <row r="655">
          <cell r="K655">
            <v>3016.69</v>
          </cell>
        </row>
        <row r="656">
          <cell r="K656">
            <v>245.02</v>
          </cell>
        </row>
        <row r="657">
          <cell r="K657">
            <v>19.22</v>
          </cell>
        </row>
        <row r="658">
          <cell r="K658">
            <v>715.54</v>
          </cell>
        </row>
        <row r="659">
          <cell r="K659">
            <v>16.73</v>
          </cell>
        </row>
        <row r="660">
          <cell r="K660">
            <v>8.5399999999999991</v>
          </cell>
        </row>
        <row r="661">
          <cell r="K661">
            <v>0.43</v>
          </cell>
        </row>
        <row r="662">
          <cell r="K662">
            <v>14.95</v>
          </cell>
        </row>
        <row r="663">
          <cell r="K663">
            <v>0.75</v>
          </cell>
        </row>
        <row r="664">
          <cell r="K664">
            <v>21.71</v>
          </cell>
        </row>
        <row r="665">
          <cell r="K665">
            <v>18.010000000000002</v>
          </cell>
        </row>
        <row r="666">
          <cell r="K666">
            <v>1.8</v>
          </cell>
        </row>
        <row r="667">
          <cell r="K667">
            <v>9.75</v>
          </cell>
        </row>
        <row r="668">
          <cell r="K668">
            <v>272.88</v>
          </cell>
        </row>
        <row r="669">
          <cell r="K669">
            <v>5.81</v>
          </cell>
        </row>
        <row r="670">
          <cell r="K670">
            <v>27.87</v>
          </cell>
        </row>
        <row r="671">
          <cell r="K671">
            <v>17.79</v>
          </cell>
        </row>
        <row r="672">
          <cell r="K672">
            <v>79.44</v>
          </cell>
        </row>
        <row r="673">
          <cell r="K673">
            <v>3.58</v>
          </cell>
        </row>
        <row r="674">
          <cell r="K674">
            <v>36.299999999999997</v>
          </cell>
        </row>
        <row r="675">
          <cell r="K675">
            <v>283.51</v>
          </cell>
        </row>
        <row r="676">
          <cell r="K676">
            <v>28.35</v>
          </cell>
        </row>
        <row r="677">
          <cell r="K677">
            <v>819.42</v>
          </cell>
        </row>
        <row r="678">
          <cell r="K678">
            <v>2689.18</v>
          </cell>
        </row>
        <row r="679">
          <cell r="K679">
            <v>171.52</v>
          </cell>
        </row>
        <row r="680">
          <cell r="K680">
            <v>209.38</v>
          </cell>
        </row>
        <row r="681">
          <cell r="K681">
            <v>8.6999999999999993</v>
          </cell>
        </row>
        <row r="682">
          <cell r="K682">
            <v>67.98</v>
          </cell>
        </row>
        <row r="683">
          <cell r="K683">
            <v>176.68</v>
          </cell>
        </row>
        <row r="684">
          <cell r="K684">
            <v>7.27</v>
          </cell>
        </row>
        <row r="685">
          <cell r="K685">
            <v>32.58</v>
          </cell>
        </row>
        <row r="686">
          <cell r="K686">
            <v>3.26</v>
          </cell>
        </row>
        <row r="687">
          <cell r="K687">
            <v>20.57</v>
          </cell>
        </row>
        <row r="688">
          <cell r="K688">
            <v>2.06</v>
          </cell>
        </row>
        <row r="689">
          <cell r="K689">
            <v>8.5399999999999991</v>
          </cell>
        </row>
        <row r="690">
          <cell r="K690">
            <v>295.26</v>
          </cell>
        </row>
        <row r="691">
          <cell r="K691">
            <v>29.53</v>
          </cell>
        </row>
        <row r="692">
          <cell r="K692">
            <v>28.75</v>
          </cell>
        </row>
        <row r="693">
          <cell r="K693">
            <v>253.85</v>
          </cell>
        </row>
        <row r="694">
          <cell r="K694">
            <v>25.39</v>
          </cell>
        </row>
        <row r="695">
          <cell r="K695">
            <v>59.32</v>
          </cell>
        </row>
        <row r="696">
          <cell r="K696">
            <v>14.23</v>
          </cell>
        </row>
        <row r="697">
          <cell r="K697">
            <v>35.590000000000003</v>
          </cell>
        </row>
        <row r="698">
          <cell r="K698">
            <v>14.23</v>
          </cell>
        </row>
        <row r="699">
          <cell r="K699">
            <v>11.86</v>
          </cell>
        </row>
        <row r="700">
          <cell r="K700">
            <v>0.59</v>
          </cell>
        </row>
        <row r="701">
          <cell r="K701">
            <v>169.67</v>
          </cell>
        </row>
        <row r="702">
          <cell r="K702">
            <v>16.97</v>
          </cell>
        </row>
        <row r="703">
          <cell r="K703">
            <v>6.33</v>
          </cell>
        </row>
        <row r="704">
          <cell r="K704">
            <v>67.900000000000006</v>
          </cell>
        </row>
        <row r="705">
          <cell r="K705">
            <v>4.3099999999999996</v>
          </cell>
        </row>
        <row r="706">
          <cell r="K706">
            <v>227.4</v>
          </cell>
        </row>
        <row r="707">
          <cell r="K707">
            <v>22.74</v>
          </cell>
        </row>
        <row r="708">
          <cell r="K708">
            <v>120.65</v>
          </cell>
        </row>
        <row r="709">
          <cell r="K709">
            <v>4.4800000000000004</v>
          </cell>
        </row>
        <row r="710">
          <cell r="K710">
            <v>30.04</v>
          </cell>
        </row>
        <row r="711">
          <cell r="K711">
            <v>298.16000000000003</v>
          </cell>
        </row>
        <row r="712">
          <cell r="K712">
            <v>29.82</v>
          </cell>
        </row>
        <row r="713">
          <cell r="K713">
            <v>48.49</v>
          </cell>
        </row>
        <row r="714">
          <cell r="K714">
            <v>382.36</v>
          </cell>
        </row>
        <row r="715">
          <cell r="K715">
            <v>38.24</v>
          </cell>
        </row>
        <row r="716">
          <cell r="K716">
            <v>9.67</v>
          </cell>
        </row>
        <row r="717">
          <cell r="K717">
            <v>0.97</v>
          </cell>
        </row>
        <row r="718">
          <cell r="K718">
            <v>55.94</v>
          </cell>
        </row>
        <row r="719">
          <cell r="K719">
            <v>2.9</v>
          </cell>
        </row>
        <row r="720">
          <cell r="K720">
            <v>25.27</v>
          </cell>
        </row>
        <row r="721">
          <cell r="K721">
            <v>21.49</v>
          </cell>
        </row>
        <row r="722">
          <cell r="K722">
            <v>2.15</v>
          </cell>
        </row>
        <row r="723">
          <cell r="K723">
            <v>18.43</v>
          </cell>
        </row>
        <row r="724">
          <cell r="K724">
            <v>4.2699999999999996</v>
          </cell>
        </row>
        <row r="725">
          <cell r="K725">
            <v>7.82</v>
          </cell>
        </row>
        <row r="726">
          <cell r="K726">
            <v>0.72</v>
          </cell>
        </row>
        <row r="727">
          <cell r="K727">
            <v>13.24</v>
          </cell>
        </row>
        <row r="728">
          <cell r="K728">
            <v>2741.73</v>
          </cell>
        </row>
        <row r="729">
          <cell r="K729">
            <v>826.31</v>
          </cell>
        </row>
        <row r="730">
          <cell r="K730">
            <v>40.36</v>
          </cell>
        </row>
        <row r="731">
          <cell r="K731">
            <v>243.32</v>
          </cell>
        </row>
        <row r="732">
          <cell r="K732">
            <v>180.04</v>
          </cell>
        </row>
        <row r="733">
          <cell r="K733">
            <v>42.34</v>
          </cell>
        </row>
        <row r="734">
          <cell r="K734">
            <v>21.82</v>
          </cell>
        </row>
        <row r="735">
          <cell r="K735">
            <v>1.0900000000000001</v>
          </cell>
        </row>
        <row r="736">
          <cell r="K736">
            <v>310.45</v>
          </cell>
        </row>
        <row r="737">
          <cell r="K737">
            <v>31.04</v>
          </cell>
        </row>
        <row r="738">
          <cell r="K738">
            <v>58.36</v>
          </cell>
        </row>
        <row r="739">
          <cell r="K739">
            <v>8.93</v>
          </cell>
        </row>
        <row r="740">
          <cell r="K740">
            <v>13.36</v>
          </cell>
        </row>
        <row r="741">
          <cell r="K741">
            <v>1.23</v>
          </cell>
        </row>
        <row r="742">
          <cell r="K742">
            <v>15.66</v>
          </cell>
        </row>
        <row r="743">
          <cell r="K743">
            <v>2.14</v>
          </cell>
        </row>
        <row r="744">
          <cell r="K744">
            <v>157.65</v>
          </cell>
        </row>
        <row r="745">
          <cell r="K745">
            <v>14.23</v>
          </cell>
        </row>
        <row r="746">
          <cell r="K746">
            <v>29.07</v>
          </cell>
        </row>
        <row r="747">
          <cell r="K747">
            <v>171.52</v>
          </cell>
        </row>
        <row r="748">
          <cell r="K748">
            <v>47.45</v>
          </cell>
        </row>
        <row r="749">
          <cell r="K749">
            <v>4.75</v>
          </cell>
        </row>
        <row r="750">
          <cell r="K750">
            <v>114.83</v>
          </cell>
        </row>
        <row r="751">
          <cell r="K751">
            <v>300.75</v>
          </cell>
        </row>
        <row r="752">
          <cell r="K752">
            <v>174.16</v>
          </cell>
        </row>
        <row r="753">
          <cell r="K753">
            <v>330.25</v>
          </cell>
        </row>
        <row r="754">
          <cell r="K754">
            <v>49.47</v>
          </cell>
        </row>
        <row r="755">
          <cell r="K755">
            <v>312.14</v>
          </cell>
        </row>
        <row r="756">
          <cell r="K756">
            <v>49.28</v>
          </cell>
        </row>
        <row r="757">
          <cell r="K757">
            <v>207515</v>
          </cell>
        </row>
        <row r="758">
          <cell r="K758">
            <v>68915</v>
          </cell>
        </row>
        <row r="759">
          <cell r="K759">
            <v>6709.98</v>
          </cell>
        </row>
        <row r="760">
          <cell r="K760">
            <v>451.24</v>
          </cell>
        </row>
        <row r="761">
          <cell r="K761">
            <v>4.54</v>
          </cell>
        </row>
        <row r="762">
          <cell r="K762">
            <v>0.45</v>
          </cell>
        </row>
        <row r="763">
          <cell r="K763">
            <v>4.55</v>
          </cell>
        </row>
        <row r="764">
          <cell r="K764">
            <v>0.45</v>
          </cell>
        </row>
        <row r="765">
          <cell r="K765">
            <v>5.78</v>
          </cell>
        </row>
        <row r="766">
          <cell r="K766">
            <v>0.64</v>
          </cell>
        </row>
        <row r="767">
          <cell r="K767">
            <v>801.77</v>
          </cell>
        </row>
        <row r="768">
          <cell r="K768">
            <v>1.46</v>
          </cell>
        </row>
        <row r="769">
          <cell r="K769">
            <v>0.15</v>
          </cell>
        </row>
        <row r="770">
          <cell r="K770">
            <v>3843.42</v>
          </cell>
        </row>
        <row r="771">
          <cell r="K771">
            <v>6.99</v>
          </cell>
        </row>
        <row r="772">
          <cell r="K772">
            <v>0.7</v>
          </cell>
        </row>
        <row r="773">
          <cell r="K773">
            <v>1423.49</v>
          </cell>
        </row>
        <row r="774">
          <cell r="K774">
            <v>1423.49</v>
          </cell>
        </row>
        <row r="775">
          <cell r="K775">
            <v>1071.95</v>
          </cell>
        </row>
        <row r="776">
          <cell r="K776">
            <v>14.38</v>
          </cell>
        </row>
        <row r="777">
          <cell r="K777">
            <v>45.49</v>
          </cell>
        </row>
        <row r="778">
          <cell r="K778">
            <v>4.55</v>
          </cell>
        </row>
        <row r="779">
          <cell r="K779">
            <v>45.49</v>
          </cell>
        </row>
        <row r="780">
          <cell r="K780">
            <v>4.55</v>
          </cell>
        </row>
        <row r="781">
          <cell r="K781">
            <v>2104.98</v>
          </cell>
        </row>
        <row r="782">
          <cell r="K782">
            <v>7117.44</v>
          </cell>
        </row>
        <row r="783">
          <cell r="K783">
            <v>5.84</v>
          </cell>
        </row>
        <row r="784">
          <cell r="K784">
            <v>0.57999999999999996</v>
          </cell>
        </row>
        <row r="785">
          <cell r="K785">
            <v>4.55</v>
          </cell>
        </row>
        <row r="786">
          <cell r="K786">
            <v>0.45</v>
          </cell>
        </row>
        <row r="787">
          <cell r="K787">
            <v>5.84</v>
          </cell>
        </row>
        <row r="788">
          <cell r="K788">
            <v>0.57999999999999996</v>
          </cell>
        </row>
        <row r="789">
          <cell r="K789">
            <v>4.55</v>
          </cell>
        </row>
        <row r="790">
          <cell r="K790">
            <v>0.45</v>
          </cell>
        </row>
        <row r="791">
          <cell r="K791">
            <v>1094.43</v>
          </cell>
        </row>
        <row r="792">
          <cell r="K792">
            <v>801.99</v>
          </cell>
        </row>
        <row r="793">
          <cell r="K793">
            <v>1.46</v>
          </cell>
        </row>
        <row r="794">
          <cell r="K794">
            <v>0.15</v>
          </cell>
        </row>
        <row r="795">
          <cell r="K795">
            <v>17.260000000000002</v>
          </cell>
        </row>
        <row r="796">
          <cell r="K796">
            <v>11496.6</v>
          </cell>
        </row>
        <row r="797">
          <cell r="K797">
            <v>5.85</v>
          </cell>
        </row>
        <row r="798">
          <cell r="K798">
            <v>0.57999999999999996</v>
          </cell>
        </row>
        <row r="799">
          <cell r="K799">
            <v>4731.28</v>
          </cell>
        </row>
        <row r="800">
          <cell r="K800">
            <v>19549.2</v>
          </cell>
        </row>
        <row r="801">
          <cell r="K801">
            <v>3558.72</v>
          </cell>
        </row>
        <row r="802">
          <cell r="K802">
            <v>2278.1799999999998</v>
          </cell>
        </row>
        <row r="803">
          <cell r="K803">
            <v>3558.72</v>
          </cell>
        </row>
        <row r="804">
          <cell r="K804">
            <v>6.47</v>
          </cell>
        </row>
        <row r="805">
          <cell r="K805">
            <v>0.65</v>
          </cell>
        </row>
        <row r="806">
          <cell r="K806">
            <v>805.71</v>
          </cell>
        </row>
        <row r="807">
          <cell r="K807">
            <v>1.46</v>
          </cell>
        </row>
        <row r="808">
          <cell r="K808">
            <v>0.15</v>
          </cell>
        </row>
        <row r="809">
          <cell r="K809">
            <v>146.16999999999999</v>
          </cell>
        </row>
        <row r="810">
          <cell r="K810">
            <v>728.75</v>
          </cell>
        </row>
        <row r="811">
          <cell r="K811">
            <v>4.5599999999999996</v>
          </cell>
        </row>
        <row r="812">
          <cell r="K812">
            <v>0.46</v>
          </cell>
        </row>
        <row r="813">
          <cell r="K813">
            <v>621.62</v>
          </cell>
        </row>
        <row r="814">
          <cell r="K814">
            <v>4.5599999999999996</v>
          </cell>
        </row>
        <row r="815">
          <cell r="K815">
            <v>0.46</v>
          </cell>
        </row>
        <row r="816">
          <cell r="K816">
            <v>647.27</v>
          </cell>
        </row>
        <row r="817">
          <cell r="K817">
            <v>4.5599999999999996</v>
          </cell>
        </row>
        <row r="818">
          <cell r="K818">
            <v>0.46</v>
          </cell>
        </row>
        <row r="819">
          <cell r="K819">
            <v>1124.07</v>
          </cell>
        </row>
        <row r="820">
          <cell r="K820">
            <v>4.5599999999999996</v>
          </cell>
        </row>
        <row r="821">
          <cell r="K821">
            <v>0.46</v>
          </cell>
        </row>
        <row r="822">
          <cell r="K822">
            <v>4019.93</v>
          </cell>
        </row>
        <row r="823">
          <cell r="K823">
            <v>7.31</v>
          </cell>
        </row>
        <row r="824">
          <cell r="K824">
            <v>0.73</v>
          </cell>
        </row>
        <row r="825">
          <cell r="K825">
            <v>4019.93</v>
          </cell>
        </row>
        <row r="826">
          <cell r="K826">
            <v>7.31</v>
          </cell>
        </row>
        <row r="827">
          <cell r="K827">
            <v>0.73</v>
          </cell>
        </row>
        <row r="828">
          <cell r="K828">
            <v>1597.86</v>
          </cell>
        </row>
        <row r="829">
          <cell r="K829">
            <v>4.5599999999999996</v>
          </cell>
        </row>
        <row r="830">
          <cell r="K830">
            <v>0.46</v>
          </cell>
        </row>
        <row r="831">
          <cell r="K831">
            <v>1205.98</v>
          </cell>
        </row>
        <row r="832">
          <cell r="K832">
            <v>2.19</v>
          </cell>
        </row>
        <row r="833">
          <cell r="K833">
            <v>0.22</v>
          </cell>
        </row>
        <row r="834">
          <cell r="K834">
            <v>1205.98</v>
          </cell>
        </row>
        <row r="835">
          <cell r="K835">
            <v>2.19</v>
          </cell>
        </row>
        <row r="836">
          <cell r="K836">
            <v>0.22</v>
          </cell>
        </row>
        <row r="837">
          <cell r="K837">
            <v>7117.44</v>
          </cell>
        </row>
        <row r="838">
          <cell r="K838">
            <v>3558.72</v>
          </cell>
        </row>
        <row r="839">
          <cell r="K839">
            <v>6.47</v>
          </cell>
        </row>
        <row r="840">
          <cell r="K840">
            <v>0.65</v>
          </cell>
        </row>
        <row r="841">
          <cell r="K841">
            <v>819.42</v>
          </cell>
        </row>
        <row r="842">
          <cell r="K842">
            <v>1.49</v>
          </cell>
        </row>
        <row r="843">
          <cell r="K843">
            <v>0.15</v>
          </cell>
        </row>
        <row r="844">
          <cell r="K844">
            <v>8813.11</v>
          </cell>
        </row>
        <row r="845">
          <cell r="K845">
            <v>3558.72</v>
          </cell>
        </row>
        <row r="846">
          <cell r="K846">
            <v>6.47</v>
          </cell>
        </row>
        <row r="847">
          <cell r="K847">
            <v>0.65</v>
          </cell>
        </row>
        <row r="848">
          <cell r="K848">
            <v>826.31</v>
          </cell>
        </row>
        <row r="849">
          <cell r="K849">
            <v>1.5</v>
          </cell>
        </row>
        <row r="850">
          <cell r="K850">
            <v>0.15</v>
          </cell>
        </row>
        <row r="851">
          <cell r="K851">
            <v>33166.89</v>
          </cell>
        </row>
        <row r="852">
          <cell r="K852">
            <v>6435.43</v>
          </cell>
        </row>
        <row r="853">
          <cell r="K853">
            <v>22074.720000000001</v>
          </cell>
        </row>
        <row r="854">
          <cell r="K854">
            <v>5118.2299999999996</v>
          </cell>
        </row>
        <row r="855">
          <cell r="K855">
            <v>24256.38</v>
          </cell>
        </row>
        <row r="856">
          <cell r="K856">
            <v>497.93</v>
          </cell>
        </row>
        <row r="857">
          <cell r="K857">
            <v>4491.5200000000004</v>
          </cell>
        </row>
        <row r="858">
          <cell r="K858">
            <v>38745.93</v>
          </cell>
        </row>
        <row r="859">
          <cell r="K859">
            <v>3300.67</v>
          </cell>
        </row>
        <row r="860">
          <cell r="K860">
            <v>428</v>
          </cell>
        </row>
        <row r="861">
          <cell r="K861">
            <v>2393.89</v>
          </cell>
        </row>
        <row r="862">
          <cell r="K862">
            <v>599.83000000000004</v>
          </cell>
        </row>
        <row r="863">
          <cell r="K863">
            <v>7226.48</v>
          </cell>
        </row>
        <row r="864">
          <cell r="K864">
            <v>5582.2</v>
          </cell>
        </row>
        <row r="865">
          <cell r="K865">
            <v>13209.75</v>
          </cell>
        </row>
        <row r="866">
          <cell r="K866">
            <v>21061</v>
          </cell>
        </row>
        <row r="867">
          <cell r="K867">
            <v>275</v>
          </cell>
        </row>
        <row r="868">
          <cell r="K868">
            <v>608.64</v>
          </cell>
        </row>
        <row r="869">
          <cell r="K869">
            <v>652.02</v>
          </cell>
        </row>
        <row r="870">
          <cell r="K870">
            <v>1216.33</v>
          </cell>
        </row>
        <row r="871">
          <cell r="K871">
            <v>20603.88</v>
          </cell>
        </row>
        <row r="872">
          <cell r="K872">
            <v>976.38</v>
          </cell>
        </row>
        <row r="873">
          <cell r="K873">
            <v>2050.39</v>
          </cell>
        </row>
        <row r="874">
          <cell r="K874">
            <v>5582.2</v>
          </cell>
        </row>
        <row r="875">
          <cell r="K875">
            <v>433.5</v>
          </cell>
        </row>
        <row r="876">
          <cell r="K876">
            <v>301.95</v>
          </cell>
        </row>
        <row r="877">
          <cell r="K877">
            <v>38913.9</v>
          </cell>
        </row>
        <row r="878">
          <cell r="K878">
            <v>21358.26</v>
          </cell>
        </row>
        <row r="879">
          <cell r="K879">
            <v>412.54</v>
          </cell>
        </row>
        <row r="880">
          <cell r="K880">
            <v>22351.57</v>
          </cell>
        </row>
        <row r="881">
          <cell r="K881">
            <v>2853.46</v>
          </cell>
        </row>
        <row r="882">
          <cell r="K882">
            <v>2060.39</v>
          </cell>
        </row>
        <row r="884">
          <cell r="K884">
            <v>178.07999999999998</v>
          </cell>
        </row>
        <row r="885">
          <cell r="K885">
            <v>17.8</v>
          </cell>
        </row>
        <row r="886">
          <cell r="K886">
            <v>2858.92</v>
          </cell>
        </row>
        <row r="887">
          <cell r="K887">
            <v>285.89</v>
          </cell>
        </row>
        <row r="888">
          <cell r="K888">
            <v>1260</v>
          </cell>
        </row>
        <row r="889">
          <cell r="K889">
            <v>126</v>
          </cell>
        </row>
        <row r="890">
          <cell r="K890">
            <v>394.4</v>
          </cell>
        </row>
        <row r="891">
          <cell r="K891">
            <v>39.44</v>
          </cell>
        </row>
        <row r="892">
          <cell r="K892">
            <v>2734.64</v>
          </cell>
        </row>
        <row r="893">
          <cell r="K893">
            <v>273.45999999999998</v>
          </cell>
        </row>
        <row r="894">
          <cell r="K894">
            <v>2858.92</v>
          </cell>
        </row>
        <row r="895">
          <cell r="K895">
            <v>285.89</v>
          </cell>
        </row>
        <row r="896">
          <cell r="K896">
            <v>100</v>
          </cell>
        </row>
        <row r="897">
          <cell r="K897">
            <v>10</v>
          </cell>
        </row>
        <row r="898">
          <cell r="K898">
            <v>9.23</v>
          </cell>
        </row>
        <row r="899">
          <cell r="K899">
            <v>0.92</v>
          </cell>
        </row>
        <row r="900">
          <cell r="K900">
            <v>608.79999999999995</v>
          </cell>
        </row>
        <row r="901">
          <cell r="K901">
            <v>60.88</v>
          </cell>
        </row>
        <row r="902">
          <cell r="K902">
            <v>4443.43</v>
          </cell>
        </row>
        <row r="903">
          <cell r="K903">
            <v>444.34</v>
          </cell>
        </row>
        <row r="904">
          <cell r="K904">
            <v>560.14</v>
          </cell>
        </row>
        <row r="905">
          <cell r="K905">
            <v>56.01</v>
          </cell>
        </row>
        <row r="906">
          <cell r="K906">
            <v>93.6</v>
          </cell>
        </row>
        <row r="907">
          <cell r="K907">
            <v>9.36</v>
          </cell>
        </row>
        <row r="908">
          <cell r="K908">
            <v>187.2</v>
          </cell>
        </row>
        <row r="909">
          <cell r="K909">
            <v>18.72</v>
          </cell>
        </row>
        <row r="910">
          <cell r="K910">
            <v>605.57000000000005</v>
          </cell>
        </row>
        <row r="911">
          <cell r="K911">
            <v>60.56</v>
          </cell>
        </row>
        <row r="912">
          <cell r="K912">
            <v>187.2</v>
          </cell>
        </row>
        <row r="913">
          <cell r="K913">
            <v>18.72</v>
          </cell>
        </row>
        <row r="914">
          <cell r="K914">
            <v>93.6</v>
          </cell>
        </row>
        <row r="915">
          <cell r="K915">
            <v>9.36</v>
          </cell>
        </row>
        <row r="916">
          <cell r="K916">
            <v>1429.46</v>
          </cell>
        </row>
        <row r="917">
          <cell r="K917">
            <v>142.94999999999999</v>
          </cell>
        </row>
        <row r="918">
          <cell r="K918">
            <v>714.73</v>
          </cell>
        </row>
        <row r="919">
          <cell r="K919">
            <v>71.47</v>
          </cell>
        </row>
        <row r="920">
          <cell r="K920">
            <v>93.6</v>
          </cell>
        </row>
        <row r="921">
          <cell r="K921">
            <v>9.36</v>
          </cell>
        </row>
        <row r="922">
          <cell r="K922">
            <v>93.6</v>
          </cell>
        </row>
        <row r="923">
          <cell r="K923">
            <v>9.36</v>
          </cell>
        </row>
        <row r="924">
          <cell r="K924">
            <v>187.2</v>
          </cell>
        </row>
        <row r="925">
          <cell r="K925">
            <v>18.72</v>
          </cell>
        </row>
        <row r="926">
          <cell r="K926">
            <v>187.2</v>
          </cell>
        </row>
        <row r="927">
          <cell r="K927">
            <v>18.72</v>
          </cell>
        </row>
        <row r="928">
          <cell r="K928">
            <v>93.6</v>
          </cell>
        </row>
        <row r="929">
          <cell r="K929">
            <v>9.36</v>
          </cell>
        </row>
        <row r="930">
          <cell r="K930">
            <v>93.6</v>
          </cell>
        </row>
        <row r="931">
          <cell r="K931">
            <v>9.36</v>
          </cell>
        </row>
        <row r="932">
          <cell r="K932">
            <v>187.2</v>
          </cell>
        </row>
        <row r="933">
          <cell r="K933">
            <v>18.72</v>
          </cell>
        </row>
        <row r="934">
          <cell r="K934">
            <v>1999.2</v>
          </cell>
        </row>
        <row r="935">
          <cell r="K935">
            <v>199.92</v>
          </cell>
        </row>
        <row r="936">
          <cell r="K936">
            <v>5670</v>
          </cell>
        </row>
        <row r="937">
          <cell r="K937">
            <v>567</v>
          </cell>
        </row>
        <row r="938">
          <cell r="K938">
            <v>1909</v>
          </cell>
        </row>
        <row r="939">
          <cell r="K939">
            <v>190.9</v>
          </cell>
        </row>
        <row r="940">
          <cell r="K940">
            <v>1623.4</v>
          </cell>
        </row>
        <row r="941">
          <cell r="K941">
            <v>162.34</v>
          </cell>
        </row>
        <row r="942">
          <cell r="K942">
            <v>128.76</v>
          </cell>
        </row>
        <row r="943">
          <cell r="K943">
            <v>12.88</v>
          </cell>
        </row>
        <row r="944">
          <cell r="K944">
            <v>1028.5999999999999</v>
          </cell>
        </row>
        <row r="945">
          <cell r="K945">
            <v>102.86</v>
          </cell>
        </row>
        <row r="946">
          <cell r="K946">
            <v>1014.62</v>
          </cell>
        </row>
        <row r="947">
          <cell r="K947">
            <v>101.46</v>
          </cell>
        </row>
        <row r="948">
          <cell r="K948">
            <v>294</v>
          </cell>
        </row>
        <row r="949">
          <cell r="K949">
            <v>29.4</v>
          </cell>
        </row>
        <row r="950">
          <cell r="K950">
            <v>2207.8000000000002</v>
          </cell>
        </row>
        <row r="951">
          <cell r="K951">
            <v>220.78</v>
          </cell>
        </row>
        <row r="952">
          <cell r="K952">
            <v>1569.86</v>
          </cell>
        </row>
        <row r="953">
          <cell r="K953">
            <v>156.99</v>
          </cell>
        </row>
        <row r="954">
          <cell r="K954">
            <v>462.84</v>
          </cell>
        </row>
        <row r="955">
          <cell r="K955">
            <v>46.28</v>
          </cell>
        </row>
        <row r="956">
          <cell r="K956">
            <v>917.28</v>
          </cell>
        </row>
        <row r="957">
          <cell r="K957">
            <v>91.73</v>
          </cell>
        </row>
        <row r="958">
          <cell r="K958">
            <v>1572.48</v>
          </cell>
        </row>
        <row r="959">
          <cell r="K959">
            <v>157.25</v>
          </cell>
        </row>
        <row r="960">
          <cell r="K960">
            <v>1572.48</v>
          </cell>
        </row>
        <row r="961">
          <cell r="K961">
            <v>157.25</v>
          </cell>
        </row>
        <row r="962">
          <cell r="K962">
            <v>1572.48</v>
          </cell>
        </row>
        <row r="963">
          <cell r="K963">
            <v>157.25</v>
          </cell>
        </row>
        <row r="964">
          <cell r="K964">
            <v>200</v>
          </cell>
        </row>
        <row r="965">
          <cell r="K965">
            <v>20</v>
          </cell>
        </row>
        <row r="966">
          <cell r="K966">
            <v>2031.2</v>
          </cell>
        </row>
        <row r="967">
          <cell r="K967">
            <v>203.12</v>
          </cell>
        </row>
        <row r="968">
          <cell r="K968">
            <v>1681.47</v>
          </cell>
        </row>
        <row r="969">
          <cell r="K969">
            <v>168.15</v>
          </cell>
        </row>
        <row r="970">
          <cell r="K970">
            <v>2447.2399999999998</v>
          </cell>
        </row>
        <row r="971">
          <cell r="K971">
            <v>244.72</v>
          </cell>
        </row>
        <row r="972">
          <cell r="K972">
            <v>1179.3599999999999</v>
          </cell>
        </row>
        <row r="973">
          <cell r="K973">
            <v>117.94</v>
          </cell>
        </row>
        <row r="974">
          <cell r="K974">
            <v>1572.48</v>
          </cell>
        </row>
        <row r="975">
          <cell r="K975">
            <v>157.25</v>
          </cell>
        </row>
        <row r="976">
          <cell r="K976">
            <v>197.82</v>
          </cell>
        </row>
        <row r="977">
          <cell r="K977">
            <v>19.78</v>
          </cell>
        </row>
        <row r="978">
          <cell r="K978">
            <v>247.28</v>
          </cell>
        </row>
        <row r="979">
          <cell r="K979">
            <v>24.73</v>
          </cell>
        </row>
        <row r="980">
          <cell r="K980">
            <v>1598.02</v>
          </cell>
        </row>
        <row r="981">
          <cell r="K981">
            <v>159.80000000000001</v>
          </cell>
        </row>
        <row r="982">
          <cell r="K982">
            <v>3871.33</v>
          </cell>
        </row>
        <row r="983">
          <cell r="K983">
            <v>387.13</v>
          </cell>
        </row>
        <row r="984">
          <cell r="K984">
            <v>1065.22</v>
          </cell>
        </row>
        <row r="985">
          <cell r="K985">
            <v>106.52</v>
          </cell>
        </row>
        <row r="986">
          <cell r="K986">
            <v>1289.1400000000001</v>
          </cell>
        </row>
        <row r="987">
          <cell r="K987">
            <v>128.91</v>
          </cell>
        </row>
        <row r="988">
          <cell r="K988">
            <v>583.59</v>
          </cell>
        </row>
        <row r="989">
          <cell r="K989">
            <v>58.36</v>
          </cell>
        </row>
        <row r="990">
          <cell r="K990">
            <v>837.1</v>
          </cell>
        </row>
        <row r="991">
          <cell r="K991">
            <v>83.71</v>
          </cell>
        </row>
        <row r="992">
          <cell r="K992">
            <v>1236.3800000000001</v>
          </cell>
        </row>
        <row r="993">
          <cell r="K993">
            <v>123.68</v>
          </cell>
        </row>
        <row r="994">
          <cell r="K994">
            <v>1978.2</v>
          </cell>
        </row>
        <row r="995">
          <cell r="K995">
            <v>197.82</v>
          </cell>
        </row>
        <row r="996">
          <cell r="K996">
            <v>1623.4</v>
          </cell>
        </row>
        <row r="997">
          <cell r="K997">
            <v>162.34</v>
          </cell>
        </row>
        <row r="998">
          <cell r="K998">
            <v>1285.83</v>
          </cell>
        </row>
        <row r="999">
          <cell r="K999">
            <v>128.58000000000001</v>
          </cell>
        </row>
        <row r="1000">
          <cell r="K1000">
            <v>2534.5700000000002</v>
          </cell>
        </row>
        <row r="1001">
          <cell r="K1001">
            <v>253.46</v>
          </cell>
        </row>
        <row r="1002">
          <cell r="K1002">
            <v>1623.4</v>
          </cell>
        </row>
        <row r="1003">
          <cell r="K1003">
            <v>162.34</v>
          </cell>
        </row>
        <row r="1004">
          <cell r="K1004">
            <v>1572.48</v>
          </cell>
        </row>
        <row r="1005">
          <cell r="K1005">
            <v>157.25</v>
          </cell>
        </row>
        <row r="1006">
          <cell r="K1006">
            <v>1623.4</v>
          </cell>
        </row>
        <row r="1007">
          <cell r="K1007">
            <v>162.34</v>
          </cell>
        </row>
        <row r="1008">
          <cell r="K1008">
            <v>640.08000000000004</v>
          </cell>
        </row>
        <row r="1009">
          <cell r="K1009">
            <v>64.010000000000005</v>
          </cell>
        </row>
        <row r="1010">
          <cell r="K1010">
            <v>494.55</v>
          </cell>
        </row>
        <row r="1011">
          <cell r="K1011">
            <v>49.46</v>
          </cell>
        </row>
        <row r="1012">
          <cell r="K1012">
            <v>494.55</v>
          </cell>
        </row>
        <row r="1013">
          <cell r="K1013">
            <v>49.46</v>
          </cell>
        </row>
        <row r="1014">
          <cell r="K1014">
            <v>1623.4</v>
          </cell>
        </row>
        <row r="1015">
          <cell r="K1015">
            <v>162.34</v>
          </cell>
        </row>
        <row r="1016">
          <cell r="K1016">
            <v>1623.4</v>
          </cell>
        </row>
        <row r="1017">
          <cell r="K1017">
            <v>162.34</v>
          </cell>
        </row>
        <row r="1018">
          <cell r="K1018">
            <v>1236.3800000000001</v>
          </cell>
        </row>
        <row r="1019">
          <cell r="K1019">
            <v>123.64</v>
          </cell>
        </row>
        <row r="1020">
          <cell r="K1020">
            <v>1623.4</v>
          </cell>
        </row>
        <row r="1021">
          <cell r="K1021">
            <v>162.34</v>
          </cell>
        </row>
        <row r="1022">
          <cell r="K1022">
            <v>1353</v>
          </cell>
        </row>
        <row r="1023">
          <cell r="K1023">
            <v>135.30000000000001</v>
          </cell>
        </row>
        <row r="1024">
          <cell r="K1024">
            <v>1691.32</v>
          </cell>
        </row>
        <row r="1025">
          <cell r="K1025">
            <v>169.13</v>
          </cell>
        </row>
        <row r="1026">
          <cell r="K1026">
            <v>2173.25</v>
          </cell>
        </row>
        <row r="1027">
          <cell r="K1027">
            <v>217.33</v>
          </cell>
        </row>
        <row r="1028">
          <cell r="K1028">
            <v>1414.8</v>
          </cell>
        </row>
        <row r="1029">
          <cell r="K1029">
            <v>141.47999999999999</v>
          </cell>
        </row>
        <row r="1030">
          <cell r="K1030">
            <v>476.51</v>
          </cell>
        </row>
        <row r="1031">
          <cell r="K1031">
            <v>47.65</v>
          </cell>
        </row>
        <row r="1032">
          <cell r="K1032">
            <v>15.45</v>
          </cell>
        </row>
        <row r="1033">
          <cell r="K1033">
            <v>1.55</v>
          </cell>
        </row>
        <row r="1034">
          <cell r="K1034">
            <v>7.73</v>
          </cell>
        </row>
        <row r="1035">
          <cell r="K1035">
            <v>0.77</v>
          </cell>
        </row>
        <row r="1036">
          <cell r="K1036">
            <v>3267.5</v>
          </cell>
        </row>
        <row r="1037">
          <cell r="K1037">
            <v>326.75</v>
          </cell>
        </row>
        <row r="1038">
          <cell r="K1038">
            <v>218.18</v>
          </cell>
        </row>
        <row r="1039">
          <cell r="K1039">
            <v>21.82</v>
          </cell>
        </row>
        <row r="1040">
          <cell r="K1040">
            <v>2674.91</v>
          </cell>
        </row>
        <row r="1041">
          <cell r="K1041">
            <v>267.49</v>
          </cell>
        </row>
        <row r="1042">
          <cell r="K1042">
            <v>1890</v>
          </cell>
        </row>
        <row r="1043">
          <cell r="K1043">
            <v>189</v>
          </cell>
        </row>
        <row r="1044">
          <cell r="K1044">
            <v>630</v>
          </cell>
        </row>
        <row r="1045">
          <cell r="K1045">
            <v>63</v>
          </cell>
        </row>
        <row r="1046">
          <cell r="K1046">
            <v>1727.27</v>
          </cell>
        </row>
        <row r="1047">
          <cell r="K1047">
            <v>172.73</v>
          </cell>
        </row>
        <row r="1048">
          <cell r="K1048">
            <v>307048.36</v>
          </cell>
        </row>
        <row r="1049">
          <cell r="K1049">
            <v>6724.38</v>
          </cell>
        </row>
        <row r="1050">
          <cell r="K1050">
            <v>53702.19</v>
          </cell>
        </row>
        <row r="1051">
          <cell r="K1051">
            <v>8423.02</v>
          </cell>
        </row>
        <row r="1052">
          <cell r="K1052">
            <v>27645</v>
          </cell>
        </row>
        <row r="1053">
          <cell r="K1053">
            <v>61604.68</v>
          </cell>
        </row>
        <row r="1054">
          <cell r="K1054">
            <v>7533.13</v>
          </cell>
        </row>
        <row r="1056">
          <cell r="K1056">
            <v>24727.06</v>
          </cell>
        </row>
        <row r="1057">
          <cell r="K1057">
            <v>5999</v>
          </cell>
        </row>
        <row r="1058">
          <cell r="K1058">
            <v>9317.76</v>
          </cell>
        </row>
        <row r="1059">
          <cell r="K1059">
            <v>9600</v>
          </cell>
        </row>
        <row r="1060">
          <cell r="K1060">
            <v>26813.11</v>
          </cell>
        </row>
        <row r="1061">
          <cell r="K1061">
            <v>101351.31</v>
          </cell>
        </row>
        <row r="1062">
          <cell r="K1062">
            <v>43600.62</v>
          </cell>
        </row>
        <row r="1063">
          <cell r="K1063">
            <v>128247.76</v>
          </cell>
        </row>
        <row r="1064">
          <cell r="K1064">
            <v>7533.13</v>
          </cell>
        </row>
        <row r="1065">
          <cell r="K1065">
            <v>18917.759999999998</v>
          </cell>
        </row>
        <row r="1066">
          <cell r="K1066">
            <v>1124.24</v>
          </cell>
        </row>
        <row r="1067">
          <cell r="K1067">
            <v>2446.2800000000002</v>
          </cell>
        </row>
        <row r="1068">
          <cell r="K1068">
            <v>296.82</v>
          </cell>
        </row>
        <row r="1069">
          <cell r="K1069">
            <v>923.31</v>
          </cell>
        </row>
        <row r="1070">
          <cell r="K1070">
            <v>159173</v>
          </cell>
        </row>
        <row r="1071">
          <cell r="K1071">
            <v>30726.06</v>
          </cell>
        </row>
        <row r="1072">
          <cell r="K1072">
            <v>4423.59</v>
          </cell>
        </row>
        <row r="1073">
          <cell r="K1073">
            <v>6720.16</v>
          </cell>
        </row>
        <row r="1074">
          <cell r="K1074">
            <v>1200.08</v>
          </cell>
        </row>
        <row r="1075">
          <cell r="K1075">
            <v>4662.66</v>
          </cell>
        </row>
        <row r="1076">
          <cell r="K1076">
            <v>147.49</v>
          </cell>
        </row>
        <row r="1077">
          <cell r="K1077">
            <v>1123.02</v>
          </cell>
        </row>
        <row r="1078">
          <cell r="K1078">
            <v>6.62</v>
          </cell>
        </row>
        <row r="1079">
          <cell r="K1079">
            <v>5805.88</v>
          </cell>
        </row>
        <row r="1080">
          <cell r="K1080">
            <v>13999.87</v>
          </cell>
        </row>
        <row r="1081">
          <cell r="K1081">
            <v>1103.22</v>
          </cell>
        </row>
        <row r="1082">
          <cell r="K1082">
            <v>8394.35</v>
          </cell>
        </row>
        <row r="1083">
          <cell r="K1083">
            <v>4109.6499999999996</v>
          </cell>
        </row>
        <row r="1084">
          <cell r="K1084">
            <v>360.41</v>
          </cell>
        </row>
        <row r="1085">
          <cell r="K1085">
            <v>149.71</v>
          </cell>
        </row>
        <row r="1086">
          <cell r="K1086">
            <v>841.3</v>
          </cell>
        </row>
        <row r="1087">
          <cell r="K1087">
            <v>586.46</v>
          </cell>
        </row>
        <row r="1088">
          <cell r="K1088">
            <v>154.05000000000001</v>
          </cell>
        </row>
        <row r="1089">
          <cell r="K1089">
            <v>622.85</v>
          </cell>
        </row>
        <row r="1090">
          <cell r="K1090">
            <v>3328.69</v>
          </cell>
        </row>
        <row r="1091">
          <cell r="K1091">
            <v>220.98</v>
          </cell>
        </row>
        <row r="1092">
          <cell r="K1092">
            <v>4824.79</v>
          </cell>
        </row>
        <row r="1093">
          <cell r="K1093">
            <v>2759.4</v>
          </cell>
        </row>
        <row r="1094">
          <cell r="K1094">
            <v>2588.19</v>
          </cell>
        </row>
        <row r="1095">
          <cell r="K1095">
            <v>53702.19</v>
          </cell>
        </row>
        <row r="1096">
          <cell r="K1096">
            <v>307048.36</v>
          </cell>
        </row>
        <row r="1097">
          <cell r="K1097">
            <v>6724.38</v>
          </cell>
        </row>
        <row r="1098">
          <cell r="K1098">
            <v>8427.51</v>
          </cell>
        </row>
        <row r="1099">
          <cell r="K1099">
            <v>89249.68</v>
          </cell>
        </row>
        <row r="1100">
          <cell r="K1100">
            <v>54.23</v>
          </cell>
        </row>
        <row r="1101">
          <cell r="K1101">
            <v>1512.68</v>
          </cell>
        </row>
        <row r="1102">
          <cell r="K1102">
            <v>269.93</v>
          </cell>
        </row>
        <row r="1103">
          <cell r="K1103">
            <v>7932</v>
          </cell>
        </row>
        <row r="1104">
          <cell r="K1104">
            <v>17212</v>
          </cell>
        </row>
        <row r="1105">
          <cell r="K1105">
            <v>1200</v>
          </cell>
        </row>
        <row r="1106">
          <cell r="K1106">
            <v>3137</v>
          </cell>
        </row>
        <row r="1111">
          <cell r="K1111">
            <v>283808.95</v>
          </cell>
        </row>
        <row r="1112">
          <cell r="K1112">
            <v>25164.07</v>
          </cell>
        </row>
        <row r="1113">
          <cell r="K1113">
            <v>119.48</v>
          </cell>
        </row>
        <row r="1114">
          <cell r="K1114">
            <v>202773.62</v>
          </cell>
        </row>
        <row r="1115">
          <cell r="K1115">
            <v>925796.15</v>
          </cell>
        </row>
        <row r="1119">
          <cell r="K1119">
            <v>2234.3000000000002</v>
          </cell>
        </row>
        <row r="1120">
          <cell r="K1120">
            <v>428.52</v>
          </cell>
        </row>
        <row r="1121">
          <cell r="K1121">
            <v>2777.41</v>
          </cell>
        </row>
        <row r="1122">
          <cell r="K1122">
            <v>954.2</v>
          </cell>
        </row>
        <row r="1123">
          <cell r="K1123">
            <v>6702.9</v>
          </cell>
        </row>
        <row r="1124">
          <cell r="K1124">
            <v>857.04</v>
          </cell>
        </row>
        <row r="1126">
          <cell r="K1126">
            <v>32460.91</v>
          </cell>
        </row>
        <row r="1127">
          <cell r="K1127">
            <v>3254.56</v>
          </cell>
        </row>
        <row r="1128">
          <cell r="K1128">
            <v>3580.01</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athanh1m3BT"/>
      <sheetName val="BIA"/>
      <sheetName val="MUCLUC"/>
      <sheetName val="THTONGDT"/>
      <sheetName val="THPDCN"/>
      <sheetName val="THPDDDTT"/>
      <sheetName val="THPTBDC"/>
      <sheetName val="THPTRHB"/>
      <sheetName val="THPTRPP"/>
      <sheetName val="THPDDDHT"/>
      <sheetName val="THPHPP"/>
      <sheetName val="THTG"/>
      <sheetName val="THDGCNG"/>
      <sheetName val="CHITIET CNg"/>
      <sheetName val="THDG- DDTT"/>
      <sheetName val="CHITIETDDTT"/>
      <sheetName val="THDGTBDC"/>
      <sheetName val="CHITIETTBDC"/>
      <sheetName val="Tong_hopTRHB"/>
      <sheetName val="CHITIETTTRHB"/>
      <sheetName val="tonghopTRTREO"/>
      <sheetName val="CHITIETTTRtreo"/>
      <sheetName val="tonghopHT"/>
      <sheetName val="CHITIETDDHT"/>
      <sheetName val="tonghopHPP"/>
      <sheetName val="CHITIETDHPP"/>
      <sheetName val="CHITIETTG"/>
      <sheetName val="DON GIA TRAM (3)"/>
      <sheetName val="HIEUCHINH"/>
      <sheetName val="PT VATTU"/>
    </sheetNames>
    <sheetDataSet>
      <sheetData sheetId="0" refreshError="1">
        <row r="12">
          <cell r="H12">
            <v>260368.02000000002</v>
          </cell>
        </row>
      </sheetData>
      <sheetData sheetId="1" refreshError="1"/>
      <sheetData sheetId="2" refreshError="1"/>
      <sheetData sheetId="3" refreshError="1"/>
      <sheetData sheetId="4"/>
      <sheetData sheetId="5"/>
      <sheetData sheetId="6"/>
      <sheetData sheetId="7"/>
      <sheetData sheetId="8"/>
      <sheetData sheetId="9"/>
      <sheetData sheetId="10"/>
      <sheetData sheetId="11"/>
      <sheetData sheetId="12" refreshError="1"/>
      <sheetData sheetId="13" refreshError="1"/>
      <sheetData sheetId="14"/>
      <sheetData sheetId="15" refreshError="1"/>
      <sheetData sheetId="16" refreshError="1"/>
      <sheetData sheetId="17" refreshError="1"/>
      <sheetData sheetId="18" refreshError="1"/>
      <sheetData sheetId="19"/>
      <sheetData sheetId="20" refreshError="1"/>
      <sheetData sheetId="21" refreshError="1"/>
      <sheetData sheetId="22" refreshError="1"/>
      <sheetData sheetId="23" refreshError="1"/>
      <sheetData sheetId="24" refreshError="1"/>
      <sheetData sheetId="25"/>
      <sheetData sheetId="26" refreshError="1"/>
      <sheetData sheetId="27"/>
      <sheetData sheetId="28" refreshError="1"/>
      <sheetData sheetId="29"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VC"/>
      <sheetName val="TVLIEU"/>
      <sheetName val="PTDG"/>
      <sheetName val="DTCT"/>
      <sheetName val="DS cau"/>
      <sheetName val="tong hop"/>
      <sheetName val="phan tich DG"/>
      <sheetName val="gia vat lieu"/>
      <sheetName val="gia xe may"/>
      <sheetName val="gia nhan cong"/>
      <sheetName val="XL4Test5"/>
      <sheetName val="DANH SACH"/>
      <sheetName val="Sheet1"/>
      <sheetName val="Sheet3"/>
      <sheetName val="00000000"/>
      <sheetName val="10000000"/>
      <sheetName val="Sheet5_x0000__x0008__x0006__x0008__x0003_ဠ_x0000_蜰Ư༢_x0000_螸Ư༢_x0000_蠼Ư༢_x0000_裀Ư༢_x0000_襄Ư"/>
      <sheetName val="lt-tl"/>
      <sheetName val="px3-tl"/>
      <sheetName val="px1-tl"/>
      <sheetName val="vp-tl"/>
      <sheetName val="px2,tb-tl"/>
      <sheetName val="th-qt"/>
      <sheetName val="bqt"/>
      <sheetName val="tl-khovt"/>
      <sheetName val="dtkhovt"/>
      <sheetName val="Sheet8"/>
      <sheetName val="Sheet9"/>
      <sheetName val="Sheet10"/>
      <sheetName val="Sheet11"/>
      <sheetName val="Sheet12"/>
      <sheetName val="Sheet13"/>
      <sheetName val="Sheet14"/>
      <sheetName val="Sheet15"/>
      <sheetName val="Sheet16"/>
      <sheetName val="Sheet17"/>
      <sheetName val="Sheet18"/>
      <sheetName val="PHAN TICH VAT TU NGANG"/>
      <sheetName val="BANG DU TOAN"/>
      <sheetName val="BANG DU TOAN DRC"/>
      <sheetName val="DIEN GIAI TIEN LUONG"/>
      <sheetName val="TONG HOP KINH PHI"/>
      <sheetName val="CHIET TINH DON GIA"/>
      <sheetName val="PHAN TICH KHOI LUONG"/>
      <sheetName val="TH VAT TU"/>
      <sheetName val="VC OTO"/>
      <sheetName val="VC BO"/>
      <sheetName val="PHAN TICH VAT TU"/>
      <sheetName val="PHAN TICH VAT TU THEO NHOM"/>
      <sheetName val="TONG HOP NHAN CONG"/>
      <sheetName val="TONG HOP CA MAY"/>
      <sheetName val="DON GIA TONG HOP"/>
      <sheetName val="DIEN GIAI CPSX"/>
      <sheetName val="BANG GIA DU TOAN THUY LOI"/>
      <sheetName val="DON GIA TONG HOP THUY LOI"/>
      <sheetName val="BANG GIA DAU THAU"/>
      <sheetName val="DIEN GIAI TIEN LUONG DRC"/>
      <sheetName val="BANG GIA DEN CHAN CT"/>
      <sheetName val="BANG BU VAN CHUYEN"/>
      <sheetName val="CHI PHI CA MAY"/>
      <sheetName val="CHI PHI NHAN CONG"/>
      <sheetName val="PHAN TICH DGCT"/>
      <sheetName val="PHAN TICH DGCT TP"/>
      <sheetName val="VL,NC"/>
      <sheetName val="Sheet5_x0000__x0008__x0006__x0008__x0003_ဠ_x0000_蜰Ư༢_x0000_螸Ư༢_x0000_蠼Ư༢_x0000_⋀_x000f_쀀꾈∁_x000f_"/>
      <sheetName val="PHAN TICH`VAT TU"/>
      <sheetName val="GT"/>
      <sheetName val="DGTHDC"/>
      <sheetName val="GM"/>
      <sheetName val="GVL"/>
      <sheetName val="GNC"/>
      <sheetName val="DKTT"/>
      <sheetName val="CTPTTC"/>
      <sheetName val="NC"/>
      <sheetName val="DIEN GIAI KL"/>
      <sheetName val="KLTHEP"/>
      <sheetName val="KL DUONG GOM"/>
      <sheetName val="Sheet19"/>
      <sheetName val="TGTHUC HIEN"/>
      <sheetName val="KLLK THUC HIEN"/>
      <sheetName val="GTNTTTD1"/>
      <sheetName val="DGTHT"/>
      <sheetName val="PTCT MUONG"/>
      <sheetName val="DGTH MUONG"/>
      <sheetName val="Sheet24"/>
      <sheetName val="Sheet25"/>
      <sheetName val="Sheet26"/>
      <sheetName val="Sheet27"/>
      <sheetName val="Sheet28"/>
      <sheetName val="Sheet29"/>
      <sheetName val="Sheet30"/>
      <sheetName val="Sheet31"/>
      <sheetName val="Sheet32"/>
      <sheetName val="Sheet33"/>
      <sheetName val="Sheet34"/>
      <sheetName val="Sheet35"/>
      <sheetName val="Sheet36"/>
      <sheetName val="XXXXXXXX"/>
      <sheetName val="THKP"/>
      <sheetName val="?_x0000_?U?_x0000_?U?_x0000_?U?_x0000_?U?_x0000_?U?_x0000_?U?_x0000__x0000__x0000__x0000__x0000__x0000_"/>
      <sheetName val="Sheet5_x0000__x0008__x0006__x0008__x0003_?_x0000_?U?_x0000_?U?_x0000_?U?_x0000_?U?_x0000_?U"/>
      <sheetName val="Sheet5_x0000__x0008__x0006__x0008__x0003_?_x0000_?U?_x0000_?U?_x0000_?U?_x0000_?_x000f_???_x000f_"/>
      <sheetName val="TONG HOP K©N© 2ÈI"/>
      <sheetName val="ctTBA"/>
      <sheetName val="GVT"/>
      <sheetName val="MTO REV.2(ARMOR)"/>
      <sheetName val="Tien An T11"/>
      <sheetName val="DNPD-QL"/>
      <sheetName val="Bang luong"/>
      <sheetName val="Bang CC"/>
      <sheetName val=" Luong nghien "/>
      <sheetName val="QT-LN"/>
      <sheetName val="Giantiep"/>
      <sheetName val="Phuc vu"/>
      <sheetName val="May Phat"/>
      <sheetName val="1813"/>
      <sheetName val="TTTram"/>
      <sheetName val="Thuc thanh"/>
      <sheetName val="Dot31"/>
      <sheetName val="Dot32"/>
      <sheetName val="Dot33"/>
      <sheetName val="Dot34"/>
      <sheetName val="Dot35"/>
      <sheetName val="Dot26"/>
      <sheetName val="Dot27"/>
      <sheetName val="Dot28"/>
      <sheetName val="Dot29"/>
      <sheetName val="Dot30"/>
      <sheetName val="Sheet2"/>
      <sheetName val="DTCT-TB"/>
      <sheetName val="TONG KE DZ 0.4 KV"/>
      <sheetName val="Bia TQT"/>
      <sheetName val="DO AM DT"/>
      <sheetName val="BANG DU TGAN DRC"/>
      <sheetName val="VC B_x000f_"/>
      <sheetName val="PHAN DICH VAT TU"/>
      <sheetName val="DIEL GIAI KL"/>
      <sheetName val="KLDK THUC HIEN"/>
      <sheetName val="Shaet30"/>
      <sheetName val="Sheet#2"/>
      <sheetName val="Qheet36"/>
      <sheetName val="Sheet5?_x0008__x0006__x0008__x0003_ဠ?蜰Ư༢?螸Ư༢?蠼Ư༢?裀Ư༢?襄Ư"/>
      <sheetName val="Sheet5?_x0008__x0006__x0008__x0003_ဠ?蜰Ư༢?螸Ư༢?蠼Ư༢?⋀_x000f_쀀꾈∁_x000f_"/>
      <sheetName val="???U???U???U???U???U???U???????"/>
      <sheetName val="Sheet5?_x0008__x0006__x0008__x0003_???U???U???U???U???U"/>
      <sheetName val="Sheet5?_x0008__x0006__x0008__x0003_???U???U???U???_x000f_???_x000f_"/>
      <sheetName val="???U???U???U???U???U???U??"/>
      <sheetName val="Tai khoan"/>
      <sheetName val="Sheet5"/>
      <sheetName val="BO"/>
      <sheetName val="?"/>
      <sheetName val="Tongke"/>
      <sheetName val="QTDG"/>
      <sheetName val="Sheet5_x0000__x0008__x0006__x0008__x0003_ဠ 蜰Ư༢_x0000_螸Ư༢_x0000_蠼Ư༢_x0000_裀Ư༢_x0000_襄Ư"/>
      <sheetName val="Luong T1- 03"/>
      <sheetName val="Luong T2- 03"/>
      <sheetName val="Luong T3- 03"/>
      <sheetName val="giathanh1"/>
      <sheetName val="Tiepdia"/>
      <sheetName val="gia xe _x0000_ay"/>
      <sheetName val="BK QT BIEN LAI"/>
      <sheetName val="BK PHU LUC B"/>
      <sheetName val="Chart1"/>
      <sheetName val="BK PHU LUC B (2)"/>
      <sheetName val="BK PHU LUC B (3)"/>
      <sheetName val="BK PHU LUC B (4)"/>
      <sheetName val="BK PHU LUC BCHD (3)"/>
      <sheetName val="BK PHU LUC BCHD (4)"/>
      <sheetName val="BK PHU LUC C (2)"/>
      <sheetName val="BK PHUC LUC D HD"/>
      <sheetName val="BK PHUC LUC D 3 (2)"/>
      <sheetName val="BK PHUC LUC D CHD(3)"/>
      <sheetName val="BK PHUC LUC D CHD(4)"/>
      <sheetName val="_"/>
      <sheetName val="Sheet5__x0008__x0006__x0008__x0003_ဠ_蜰Ư༢_螸Ư༢_蠼Ư༢_裀Ư༢_襄Ư"/>
      <sheetName val="Sheet5__x0008__x0006__x0008__x0003_ဠ_蜰Ư༢_螸Ư༢_蠼Ư༢_⋀_x000f_쀀꾈∁_x000f_"/>
      <sheetName val="___U___U___U___U___U___U_______"/>
      <sheetName val="Sheet5__x0008__x0006__x0008__x0003____U___U___U___U___U"/>
      <sheetName val="Sheet5__x0008__x0006__x0008__x0003____U___U___U____x000f_____x000f_"/>
      <sheetName val="___U___U___U___U___U___U__"/>
      <sheetName val="gia xe "/>
      <sheetName val="Sheet5?_x0008__x0006__x0008__x0003_ဠ 蜰Ư༢?螸Ư༢?蠼Ư༢?裀Ư༢?襄Ư"/>
      <sheetName val="gia xe ?ay"/>
      <sheetName val="CHIET TINH DGN GIA"/>
      <sheetName val="TL rieng"/>
      <sheetName val="TT04"/>
      <sheetName val="dtct cau"/>
      <sheetName val="Sheet5__x0008__x0006__x0008__x0003_ဠ 蜰Ư༢_螸Ư༢_蠼Ư༢_裀Ư༢_襄Ư"/>
      <sheetName val="TONGSBU"/>
      <sheetName val="Chi tiet1"/>
      <sheetName val="Gia KS"/>
      <sheetName val="dg"/>
      <sheetName val="_ _U_"/>
      <sheetName val="gia xe _ay"/>
      <sheetName val="_ _U___U___U___U___U___U_______"/>
      <sheetName val="Sheet5__x0008__x0006__x0008__x0003__ _U___U___U___U___U"/>
      <sheetName val="_ _U___U___U___U___U___U__"/>
      <sheetName val="ay (28-10-2005)"/>
      <sheetName val="TONG KE"/>
      <sheetName val="Electrical Breakdown"/>
      <sheetName val="_ia nhan cong"/>
      <sheetName val="BC11cau-QL15A-3"/>
      <sheetName val="Names"/>
      <sheetName val="DS_cau"/>
      <sheetName val="DANH_SACH"/>
      <sheetName val="tong_hop"/>
      <sheetName val="phan_tich_DG"/>
      <sheetName val="gia_vat_lieu"/>
      <sheetName val="gia_xe_may"/>
      <sheetName val="gia_nhan_cong"/>
      <sheetName val="PHAN_TICH_VAT_TU_NGANG"/>
      <sheetName val="BANG_DU_TOAN"/>
      <sheetName val="BANG_DU_TOAN_DRC"/>
      <sheetName val="DIEN_GIAI_TIEN_LUONG"/>
      <sheetName val="TONG_HOP_KINH_PHI"/>
      <sheetName val="CHIET_TINH_DON_GIA"/>
      <sheetName val="PHAN_TICH_KHOI_LUONG"/>
      <sheetName val="TH_VAT_TU"/>
      <sheetName val="VC_OTO"/>
      <sheetName val="VC_BO"/>
      <sheetName val="PHAN_TICH_VAT_TU"/>
      <sheetName val="PHAN_TICH_VAT_TU_THEO_NHOM"/>
      <sheetName val="TONG_HOP_NHAN_CONG"/>
      <sheetName val="TONG_HOP_CA_MAY"/>
      <sheetName val="DON_GIA_TONG_HOP"/>
      <sheetName val="DIEN_GIAI_CPSX"/>
      <sheetName val="BANG_GIA_DU_TOAN_THUY_LOI"/>
      <sheetName val="DON_GIA_TONG_HOP_THUY_LOI"/>
      <sheetName val="BANG_GIA_DAU_THAU"/>
      <sheetName val="DIEN_GIAI_TIEN_LUONG_DRC"/>
      <sheetName val="BANG_GIA_DEN_CHAN_CT"/>
      <sheetName val="BANG_BU_VAN_CHUYEN"/>
      <sheetName val="CHI_PHI_CA_MAY"/>
      <sheetName val="CHI_PHI_NHAN_CONG"/>
      <sheetName val="PHAN_TICH_DGCT"/>
      <sheetName val="PHAN_TICH_DGCT_TP"/>
      <sheetName val="Sheet5ဠ蜰Ư༢螸Ư༢蠼Ư༢裀Ư༢襄Ư༢览Ư༢"/>
      <sheetName val="DIEN_GIAI_KL"/>
      <sheetName val="KL_DUONG_GOM"/>
      <sheetName val="TGTHUC_HIEN"/>
      <sheetName val="KLLK_THUC_HIEN"/>
      <sheetName val="PTCT_MUONG"/>
      <sheetName val="DGTH_MUONG"/>
      <sheetName val="PHAN_TICH`VAT_TU"/>
      <sheetName val="Thuc_thanh"/>
      <sheetName val="Sheet5ဠ蜰Ư༢螸Ư༢蠼Ư༢裀Ư༢襄Ư"/>
      <sheetName val="Tien_An_T11"/>
      <sheetName val="Bang_luong"/>
      <sheetName val="Bang_CC"/>
      <sheetName val="_Luong_nghien_"/>
      <sheetName val="Phuc_vu"/>
      <sheetName val="May_Phat"/>
      <sheetName val=" lam"/>
      <sheetName val="? ?U?_x0000_?U?_x0000_?U?_x0000_?U?_x0000_?U?_x0000_?U?_x0000__x0000__x0000__x0000__x0000__x0000_"/>
      <sheetName val="? ?U???U???U???U???U???U???????"/>
      <sheetName val="Sheet5_x0000__x0008__x0006__x0008__x0003_? ?U?_x0000_?U?_x0000_?U?_x0000_?U?_x0000_?U"/>
      <sheetName val="Sheet5?_x0008__x0006__x0008__x0003_? ?U???U???U???U???U"/>
      <sheetName val="? ?U???U???U???U???U???U??"/>
      <sheetName val="ay (28-10-2005)_x0000__x0000_#2_Du toan nga"/>
      <sheetName val="?_x0000_?Ý?_x0000_?Ý?_x0000_?Ý?_x0000_?Ý?_x0000_?Ý?_x0000_?Ý?_x0000__x0000__x0000__x0000__x0000__x0000_"/>
      <sheetName val="Sheet5_x0000__x0008__x0006__x0008__x0003_?_x0000_?Ý?_x0000_?Ý?_x0000_?Ý?_x0000_?Ý?_x0000_?Ý"/>
      <sheetName val="'ia nhan cong"/>
      <sheetName val=" lam_x0000__x000e_2_Goi 1 (TT04)_x0000_ 2_goi 1 d"/>
      <sheetName val="PHAN TICH VAT T_x0015_ NGANG"/>
      <sheetName val="PHAN TACH VAT TU THEO NHOM"/>
      <sheetName val="TONG HOP NHAN CNNG"/>
      <sheetName val="DIEF GIAI CPSX"/>
      <sheetName val="BANG GIA DU UOAN THUY LOI"/>
      <sheetName val="PTVT (MAU)"/>
      <sheetName val="VL_NC"/>
      <sheetName val="Thuc thanh_x0000_ס_x0000__x0000__x0000__x0000__x0000__x0000__x0000__x0000__x0009__x0000_忀ס_x0000__x0004__x0000__x0000__x0000__x0000__x0000_"/>
      <sheetName val="???Ý???Ý???Ý???Ý???Ý???Ý???????"/>
      <sheetName val="Sheet5?_x0008__x0006__x0008__x0003_???Ý???Ý???Ý???Ý???Ý"/>
      <sheetName val=" Luong nghiun "/>
      <sheetName val="dtct cong"/>
      <sheetName val="KLLK THUC @IEN"/>
      <sheetName val="DK-TT"/>
      <sheetName val="DO_AM_DT"/>
      <sheetName val="tra-vat-lieu"/>
      <sheetName val="Thuc thanh?ס????????_x0009_?忀ס?_x0004_?????"/>
      <sheetName val="PONG HOP KINH PHI"/>
      <sheetName val="PHAN TICH KHOI HUONG"/>
      <sheetName val="DON CIA TONG HOP"/>
      <sheetName val="ay (28-10-2005)??#2_Du toan nga"/>
      <sheetName val="TPSX"/>
      <sheetName val="___Ý___Ý___Ý___Ý___Ý___Ý_______"/>
      <sheetName val="Sheet5__x0008__x0006__x0008__x0003____Ý___Ý___Ý___Ý___Ý"/>
      <sheetName val="01 Bid Price summary"/>
      <sheetName val="Sheet5_x0000__x0008__x0006__x0008__x0003_?_x0000_?Ý?_x0000_?Ý?_x0000_?Ý?_x0000_?_x000f_???_x000f_"/>
      <sheetName val="? ?Ý?_x0000_?Ý?_x0000_?Ý?_x0000_?Ý?_x0000_?Ý?_x0000_?Ý?_x0000__x0000__x0000__x0000__x0000__x0000_"/>
      <sheetName val="Sheet5?_x0008__x0006__x0008__x0003_???Ý???Ý???Ý???_x000f_???_x000f_"/>
      <sheetName val="? ?Ý???Ý???Ý???Ý???Ý???Ý???????"/>
      <sheetName val="TH VAL TU"/>
      <sheetName val="BANG BU VAN CxUYEN"/>
      <sheetName val="CHI PHI CÁ!MAY"/>
      <sheetName val="[BC11cau-Q"/>
      <sheetName val="_x0000__x0000__x0000__x0000__x0000__x0000__x0000__x0000__x0000__x0000__x0000_![BC11cau-QL15A-3.xl"/>
      <sheetName val="_ _Ý_"/>
      <sheetName val="Sheet5__x0008__x0006__x0008__x0003____Ý___Ý___Ý____x000f_____x000f_"/>
      <sheetName val="_ _Ý___Ý___Ý___Ý___Ý___Ý_______"/>
      <sheetName val="Sheet5__x0008__x0006__x0008__x0003_?_?U?_?U?_?U?_?U?_?U"/>
      <sheetName val="Sheet5__x0008__x0006__x0008__x0003_?_?U?_?U?_?U?_?_x000f_???_x000f_"/>
      <sheetName val="Sheet5__x0008__x0006__x0008__x0003_? ?U?_?U?_?U?_?U?_?U"/>
      <sheetName val="Tong_ke"/>
      <sheetName val=""/>
      <sheetName val="Sheet5_x0000__x0008__x0006__x0008__x0003_ဠ_x0000_蜰Ư༢_x0000_螸Ư༢_x0000_蠼Ư༢_x0000_⋀_x000f_쀀궈∁_x000f_"/>
      <sheetName val="chitiet"/>
      <sheetName val="Khoi luong"/>
      <sheetName val="Sheet5?_x0008__x0006__x0008__x0003_ဠ?蜰Ư༢?螸Ư༢?蠼Ư༢?⋀_x000f_쀀궈∁_x000f_"/>
      <sheetName val="Sheet5__x0008__x0006__x0008__x0003_ဠ_蜰Ư༢_螸Ư༢_蠼Ư༢_⋀_x000f_쀀궈∁_x000f_"/>
      <sheetName val="Luong ¼1- 03"/>
      <sheetName val="Sales2002"/>
      <sheetName val="Thuc thanh_x0000_ס_x0000_ 忀ס_x0000__x0004__x0000_鵀ס_x0000_怈ס_x0000_d_x0000_![BC"/>
      <sheetName val="Thuc thanh_ס_________x0009__忀ס__x0004______"/>
      <sheetName val="Thuc thanh_x0000_ס_x0000__x0009_忀ס_x0000__x0004__x0000_鵀ס_x0000_怈ס_x0000_d_x0000_![BC"/>
      <sheetName val="Thuc thanh?ס???????? ?忀ס?_x0004_?????"/>
      <sheetName val="Thuc thanh_x0000_ס_x0000_ 忀ס_x0000__x0004__x0000_"/>
      <sheetName val="Thuc thanh?ס? 忀ס?_x0004_?鵀ס?怈ס?d?![BC"/>
      <sheetName val="???Ý???Ý???Ý???Ý???Ý???Ý??"/>
      <sheetName val="ay (28-10-2005)_x0000_#2_Du toan ngay"/>
      <sheetName val="Thuc thanh?ס?_x0009_忀ס?_x0004_?鵀ס?怈ס?d?![BC"/>
      <sheetName val="Shɥet5_x0000__x0008__x0006__x0008__x0003_ဠ 蜰Ư༢_x0000_螸Ư༢_x0000_蠼Ư༢_x0000_裀Ư༢_x0000_襄Ư"/>
      <sheetName val="LEGEND"/>
      <sheetName val="uniBase"/>
      <sheetName val="vniBase"/>
      <sheetName val="abcBase"/>
      <sheetName val="Sheet5??Ý??Ý??Ý??Ý??Ý??Ý?"/>
      <sheetName val="Sheet5??Ý??Ý??Ý??Ý??Ý"/>
      <sheetName val="Sheet5??U??U??U??U??U??U?"/>
      <sheetName val="Sheet5??U??U??U??U??U"/>
      <sheetName val=" lam?_x000e_2_Goi 1 (TT04)? 2_goi 1 d"/>
      <sheetName val="Sheet5?_x0008__x0006__x0008__x0003_???U???U???U???U??7U"/>
      <sheetName val="Dept"/>
      <sheetName val="???????????![BC11cau-QL15A-3.xl"/>
      <sheetName val="ay (28-10-2005)__#2_Du toan nga"/>
      <sheetName val="Sheet5?_x0008__x0006__x0008__x0003_ဠ 蜰Ư༢?螸Ư༢?蠼Ư༢?裀Ưܢ?襄Ư"/>
      <sheetName val="BANG_BU_ËAN_CH+QE1"/>
      <sheetName val="? ?U?"/>
      <sheetName val="BOQ-1"/>
      <sheetName val="Tra"/>
      <sheetName val="Thuc thanh_ס________ _忀ס__x0004______"/>
      <sheetName val="Don gia-cau"/>
      <sheetName val="TONG XOP NHAN CONG"/>
      <sheetName val="Sheet5__x0008__x0006__x0008__x0003_ဠ 蜰Ư༢_螸Ư༢_蠼Ư༢_裀Ưܢ_襄Ư"/>
      <sheetName val="MAKHO"/>
      <sheetName val="VC BG"/>
      <sheetName val="DZ 22KV"/>
      <sheetName val="Sheet5_x0000__x0008__x0006__x0008__x0003_ဠ_x0000_蜰Ư༢_x0000_螸Ư༢_x0000_蠼Ư༢_x0000_裀Ưഢ_x0000_襄Ư"/>
      <sheetName val="ShEet5_x0000__x0008__x0006__x0008__x0003_ဠ 蜰Ư༢_x0000_螸Ư༢_x0000_蠼Ə༢_x0000_裀Ư༢_x0000_襄Ư"/>
      <sheetName val="giath`nh1"/>
      <sheetName val="Luong T3- 0_x0013_"/>
      <sheetName val="SheEt5_x0000__x0008__x0006__x0008__x0003_ဠ_x0000_蜰Ư༢_x0000_螸Ư༢_x0000_蠼Ư༢_x0000_⋀_x000f_쀀辈∁_x000f_"/>
      <sheetName val="Rheet5_x0000__x0008__x0006__x0008__x0003_?_x0000_?U?_x0000_?U?_x0000_?U?_x0000_?_x000f_???_x000f_"/>
      <sheetName val="TONG HOP K©N© 2ÈA"/>
      <sheetName val="gha xe _x0000_ay"/>
      <sheetName val="Sheet5_x0000__x0008__x0006__x0008__x0003_ဠ_x0000_茰Ư༢_x0000_螸Ư༢_x0000_蠼Ư༢_x0000_裀Ư༢_x0000_襄Ư"/>
      <sheetName val="?_x0000_îm??_x0000_ùn??_x0000_ÛÇ??_x0000_Á¸??_x0000_???_x0000__x0000__x0000__x0000__x0000__x0000_"/>
      <sheetName val="5_x0000__x0008__x0006__x0008__x0003_?_x0000_ãó??_x0000_îm??_x0000_ùn??_x0000_ÛÇ??_x0000_Á¸?"/>
      <sheetName val="et5_x0000__x0008__x0006__x0008__x0003_?_x0000_ãó??_x0000_îm??_x0000_ùn??_x0000_?_x000f_???_x000f_"/>
      <sheetName val="dt䡫hovt"/>
      <sheetName val="Ktmo"/>
      <sheetName val="?_x0000_?U?_x0000_?U?_x0000_?U?_x0000_?U?_x0000_?U?_x0000_?U?_x0000_"/>
      <sheetName val="? ?Ý?"/>
      <sheetName val="Shɥet5"/>
      <sheetName val="Rheet5"/>
      <sheetName val="gha xe "/>
      <sheetName val="5"/>
      <sheetName val="et5"/>
      <sheetName val="DI-ESTI"/>
      <sheetName val="Sheet5?_x0008__x0006__x0008__x0003_ဠ?蜰Ư༢?螸Ư༢?蠼Ư༢?裀Ư༢?褄Ư"/>
      <sheetName val="Sheet5__x0008__x0006__x0008__x0003____U___U___U___U__7U"/>
      <sheetName val="ay (28-10-2005)?#2_Du toan ngay"/>
      <sheetName val="VC"/>
    </sheetNames>
    <sheetDataSet>
      <sheetData sheetId="0" refreshError="1"/>
      <sheetData sheetId="1" refreshError="1"/>
      <sheetData sheetId="2" refreshError="1"/>
      <sheetData sheetId="3" refreshError="1">
        <row r="10">
          <cell r="C10" t="str">
            <v>CÇu ®ång bôt km397+485.75</v>
          </cell>
          <cell r="D10">
            <v>1656805757.0816243</v>
          </cell>
          <cell r="E10">
            <v>0</v>
          </cell>
          <cell r="F10">
            <v>0</v>
          </cell>
          <cell r="G10">
            <v>0</v>
          </cell>
          <cell r="H10">
            <v>0</v>
          </cell>
          <cell r="I10">
            <v>0</v>
          </cell>
          <cell r="J10">
            <v>1656805757.0816243</v>
          </cell>
        </row>
        <row r="11">
          <cell r="C11" t="str">
            <v>1. DÇm BTCT D¦L L=24m</v>
          </cell>
          <cell r="D11" t="str">
            <v>m3</v>
          </cell>
          <cell r="E11">
            <v>52.75</v>
          </cell>
          <cell r="F11">
            <v>278810.8254982286</v>
          </cell>
          <cell r="G11">
            <v>35358.619999999995</v>
          </cell>
          <cell r="H11">
            <v>0</v>
          </cell>
          <cell r="I11">
            <v>488783.70715874148</v>
          </cell>
          <cell r="J11">
            <v>528800000</v>
          </cell>
        </row>
        <row r="12">
          <cell r="C12" t="str">
            <v>DÇm BTCT D¦L L=24m</v>
          </cell>
          <cell r="D12" t="str">
            <v>DÇm</v>
          </cell>
          <cell r="E12">
            <v>4</v>
          </cell>
          <cell r="F12" t="e">
            <v>#N/A</v>
          </cell>
          <cell r="G12" t="e">
            <v>#N/A</v>
          </cell>
          <cell r="H12" t="e">
            <v>#N/A</v>
          </cell>
          <cell r="I12">
            <v>100000000</v>
          </cell>
          <cell r="J12">
            <v>400000000</v>
          </cell>
        </row>
        <row r="13">
          <cell r="C13" t="str">
            <v>Lao l¾p dÇm BTCT D¦L L=24m</v>
          </cell>
          <cell r="D13" t="str">
            <v>DÇm</v>
          </cell>
          <cell r="E13">
            <v>4</v>
          </cell>
          <cell r="F13" t="e">
            <v>#N/A</v>
          </cell>
          <cell r="G13" t="e">
            <v>#N/A</v>
          </cell>
          <cell r="H13" t="e">
            <v>#N/A</v>
          </cell>
          <cell r="I13">
            <v>28000000</v>
          </cell>
          <cell r="J13">
            <v>112000000</v>
          </cell>
        </row>
        <row r="14">
          <cell r="C14" t="str">
            <v>Mua vµ l¾p ®Æt gèi cÇu b»ng cao su</v>
          </cell>
          <cell r="D14" t="str">
            <v>Gèi</v>
          </cell>
          <cell r="E14">
            <v>8</v>
          </cell>
          <cell r="F14">
            <v>1581785.4</v>
          </cell>
          <cell r="G14">
            <v>30683.100000000002</v>
          </cell>
          <cell r="H14">
            <v>0</v>
          </cell>
          <cell r="I14">
            <v>2100000</v>
          </cell>
          <cell r="J14">
            <v>16800000</v>
          </cell>
        </row>
        <row r="15">
          <cell r="C15" t="str">
            <v>2. Líp phñ mÆt cÇu</v>
          </cell>
          <cell r="D15">
            <v>43209530.30685392</v>
          </cell>
          <cell r="E15">
            <v>0</v>
          </cell>
          <cell r="F15">
            <v>0</v>
          </cell>
          <cell r="G15">
            <v>0</v>
          </cell>
          <cell r="H15">
            <v>0</v>
          </cell>
          <cell r="I15">
            <v>0</v>
          </cell>
          <cell r="J15">
            <v>43209530.30685392</v>
          </cell>
        </row>
        <row r="16">
          <cell r="C16" t="str">
            <v>Bª t«ng t¹o dèc M300</v>
          </cell>
          <cell r="D16" t="str">
            <v>m3</v>
          </cell>
          <cell r="E16">
            <v>19.2</v>
          </cell>
          <cell r="F16">
            <v>574369.22931885719</v>
          </cell>
          <cell r="G16">
            <v>40910.799999999996</v>
          </cell>
          <cell r="H16">
            <v>12642.59325</v>
          </cell>
          <cell r="I16">
            <v>983321.19550532626</v>
          </cell>
          <cell r="J16">
            <v>18879766.953702264</v>
          </cell>
        </row>
        <row r="17">
          <cell r="C17" t="str">
            <v>BTN h¹t mÞn dµy 5cm</v>
          </cell>
          <cell r="D17" t="str">
            <v>m2</v>
          </cell>
          <cell r="E17">
            <v>192</v>
          </cell>
          <cell r="F17">
            <v>42468.434871299731</v>
          </cell>
          <cell r="G17">
            <v>329.74254000000002</v>
          </cell>
          <cell r="H17">
            <v>2021.9958464000001</v>
          </cell>
          <cell r="I17">
            <v>57176.14270663201</v>
          </cell>
          <cell r="J17">
            <v>10977819.399673346</v>
          </cell>
        </row>
        <row r="18">
          <cell r="C18" t="str">
            <v>Cèt thÐp c¸c lo¹i</v>
          </cell>
          <cell r="D18" t="str">
            <v>TÊn</v>
          </cell>
          <cell r="E18">
            <v>1.92</v>
          </cell>
          <cell r="F18">
            <v>4911215.3371428577</v>
          </cell>
          <cell r="G18">
            <v>159406.01</v>
          </cell>
          <cell r="H18">
            <v>99583.053999999989</v>
          </cell>
          <cell r="I18">
            <v>6954137.4757699519</v>
          </cell>
          <cell r="J18">
            <v>13351943.953478307</v>
          </cell>
        </row>
        <row r="19">
          <cell r="C19" t="str">
            <v>3. Lan can tay vÞn b»ng BTCT</v>
          </cell>
          <cell r="D19" t="str">
            <v>md</v>
          </cell>
          <cell r="E19">
            <v>68.8</v>
          </cell>
          <cell r="F19">
            <v>450000</v>
          </cell>
          <cell r="G19">
            <v>30960000</v>
          </cell>
          <cell r="H19">
            <v>0</v>
          </cell>
          <cell r="I19">
            <v>450000</v>
          </cell>
          <cell r="J19">
            <v>30960000</v>
          </cell>
        </row>
        <row r="20">
          <cell r="C20" t="str">
            <v>4. B¶n dÉn KT(300x220x20)cm</v>
          </cell>
          <cell r="D20" t="str">
            <v>b¶n</v>
          </cell>
          <cell r="E20">
            <v>8</v>
          </cell>
          <cell r="F20">
            <v>2200000</v>
          </cell>
          <cell r="G20">
            <v>17600000</v>
          </cell>
          <cell r="H20">
            <v>0</v>
          </cell>
          <cell r="I20">
            <v>2200000</v>
          </cell>
          <cell r="J20">
            <v>17600000</v>
          </cell>
        </row>
        <row r="21">
          <cell r="C21" t="str">
            <v>5. Khe co d·n cao su</v>
          </cell>
          <cell r="D21" t="str">
            <v>md</v>
          </cell>
          <cell r="E21">
            <v>16</v>
          </cell>
          <cell r="F21">
            <v>2500000</v>
          </cell>
          <cell r="G21">
            <v>40000000</v>
          </cell>
          <cell r="H21">
            <v>0</v>
          </cell>
          <cell r="I21">
            <v>2500000</v>
          </cell>
          <cell r="J21">
            <v>40000000</v>
          </cell>
        </row>
        <row r="22">
          <cell r="C22" t="str">
            <v>6. T­êng hé lan mÒm</v>
          </cell>
          <cell r="D22" t="str">
            <v>md</v>
          </cell>
          <cell r="E22">
            <v>40</v>
          </cell>
          <cell r="F22">
            <v>450000</v>
          </cell>
          <cell r="G22">
            <v>18000000</v>
          </cell>
          <cell r="H22">
            <v>0</v>
          </cell>
          <cell r="I22">
            <v>450000</v>
          </cell>
          <cell r="J22">
            <v>18000000</v>
          </cell>
        </row>
        <row r="23">
          <cell r="C23" t="str">
            <v>7. Mè cÇu</v>
          </cell>
          <cell r="D23">
            <v>910628027.20978248</v>
          </cell>
          <cell r="E23">
            <v>0</v>
          </cell>
          <cell r="F23">
            <v>0</v>
          </cell>
          <cell r="G23">
            <v>0</v>
          </cell>
          <cell r="H23">
            <v>0</v>
          </cell>
          <cell r="I23">
            <v>0</v>
          </cell>
          <cell r="J23">
            <v>910628027.20978248</v>
          </cell>
        </row>
        <row r="24">
          <cell r="C24" t="str">
            <v>Bª t«ng M300</v>
          </cell>
          <cell r="D24" t="str">
            <v>m3</v>
          </cell>
          <cell r="E24">
            <v>1.23</v>
          </cell>
          <cell r="F24">
            <v>563323.6672165714</v>
          </cell>
          <cell r="G24">
            <v>83931.68</v>
          </cell>
          <cell r="H24">
            <v>50524.219980000002</v>
          </cell>
          <cell r="I24">
            <v>1211661.7359944407</v>
          </cell>
          <cell r="J24">
            <v>1490343.9352731621</v>
          </cell>
        </row>
        <row r="25">
          <cell r="C25" t="str">
            <v>Bª t«ng M250</v>
          </cell>
          <cell r="D25" t="str">
            <v>m3</v>
          </cell>
          <cell r="E25">
            <v>410.45</v>
          </cell>
          <cell r="F25">
            <v>467896.36724971433</v>
          </cell>
          <cell r="G25">
            <v>44651.040000000001</v>
          </cell>
          <cell r="H25">
            <v>50524.219980000002</v>
          </cell>
          <cell r="I25">
            <v>913830.47055423819</v>
          </cell>
          <cell r="J25">
            <v>375081716.63898706</v>
          </cell>
        </row>
        <row r="26">
          <cell r="C26" t="str">
            <v>Bª t«ng lãt mãng M100 ®¸ 4x6</v>
          </cell>
          <cell r="D26" t="str">
            <v>m3</v>
          </cell>
          <cell r="E26">
            <v>9</v>
          </cell>
          <cell r="F26">
            <v>261846.0050055357</v>
          </cell>
          <cell r="G26">
            <v>22898.699999999997</v>
          </cell>
          <cell r="H26">
            <v>12040.565000000001</v>
          </cell>
          <cell r="I26">
            <v>476409.41943829454</v>
          </cell>
          <cell r="J26">
            <v>4287684.7749446509</v>
          </cell>
        </row>
        <row r="27">
          <cell r="C27" t="str">
            <v>Cèt thÐp c¸c lo¹i</v>
          </cell>
          <cell r="D27" t="str">
            <v>TÊn</v>
          </cell>
          <cell r="E27">
            <v>28.82</v>
          </cell>
          <cell r="F27">
            <v>4932735.3371428577</v>
          </cell>
          <cell r="G27">
            <v>179831.68000000002</v>
          </cell>
          <cell r="H27">
            <v>210581.53</v>
          </cell>
          <cell r="I27">
            <v>7224454.8297665929</v>
          </cell>
          <cell r="J27">
            <v>208208788.1938732</v>
          </cell>
        </row>
        <row r="28">
          <cell r="C28" t="str">
            <v>§¸ héc x©y tø nãn M100</v>
          </cell>
          <cell r="D28" t="str">
            <v>m3</v>
          </cell>
          <cell r="E28">
            <v>46.5</v>
          </cell>
          <cell r="F28">
            <v>278810.8254982286</v>
          </cell>
          <cell r="G28">
            <v>35358.619999999995</v>
          </cell>
          <cell r="H28">
            <v>0</v>
          </cell>
          <cell r="I28">
            <v>488783.70716064883</v>
          </cell>
          <cell r="J28">
            <v>22728442.382970169</v>
          </cell>
        </row>
        <row r="29">
          <cell r="C29" t="str">
            <v>§¸ héc x©y taluy v÷a M100</v>
          </cell>
          <cell r="D29" t="str">
            <v>m3</v>
          </cell>
          <cell r="E29">
            <v>96</v>
          </cell>
          <cell r="F29">
            <v>248531.96105274287</v>
          </cell>
          <cell r="G29">
            <v>31998.09</v>
          </cell>
          <cell r="H29">
            <v>0</v>
          </cell>
          <cell r="I29">
            <v>437566.59880956577</v>
          </cell>
          <cell r="J29">
            <v>42006393.48571831</v>
          </cell>
        </row>
        <row r="30">
          <cell r="C30" t="str">
            <v>§¸ héc x©y mãng, ch©n khay M100</v>
          </cell>
          <cell r="D30" t="str">
            <v>m3</v>
          </cell>
          <cell r="E30">
            <v>98.74</v>
          </cell>
          <cell r="F30">
            <v>248531.96105274287</v>
          </cell>
          <cell r="G30">
            <v>27907.01</v>
          </cell>
          <cell r="H30">
            <v>0</v>
          </cell>
          <cell r="I30">
            <v>421653.28258626495</v>
          </cell>
          <cell r="J30">
            <v>41634045.122567795</v>
          </cell>
        </row>
        <row r="31">
          <cell r="C31" t="str">
            <v xml:space="preserve">D¨m s¹n ®Öm </v>
          </cell>
          <cell r="D31" t="str">
            <v>m3</v>
          </cell>
          <cell r="E31">
            <v>63.58</v>
          </cell>
          <cell r="F31">
            <v>135855.41509523807</v>
          </cell>
          <cell r="G31">
            <v>30115.26</v>
          </cell>
          <cell r="H31">
            <v>0</v>
          </cell>
          <cell r="I31">
            <v>288292.40124649595</v>
          </cell>
          <cell r="J31">
            <v>18329630.871252213</v>
          </cell>
        </row>
        <row r="32">
          <cell r="C32" t="str">
            <v xml:space="preserve">§µo mãng ®Êt cÊp 3 </v>
          </cell>
          <cell r="D32" t="str">
            <v>m3</v>
          </cell>
          <cell r="E32">
            <v>1142.2</v>
          </cell>
          <cell r="F32">
            <v>0</v>
          </cell>
          <cell r="G32">
            <v>5890.0582800000002</v>
          </cell>
          <cell r="H32">
            <v>2404.6233119999997</v>
          </cell>
          <cell r="I32">
            <v>26458.435658106639</v>
          </cell>
          <cell r="J32">
            <v>30220825.208689403</v>
          </cell>
        </row>
        <row r="33">
          <cell r="C33" t="str">
            <v>§¾p ®Êt cÊp 3</v>
          </cell>
          <cell r="D33" t="str">
            <v>m3</v>
          </cell>
          <cell r="E33">
            <v>2229.6</v>
          </cell>
          <cell r="F33">
            <v>0</v>
          </cell>
          <cell r="G33">
            <v>9298.26</v>
          </cell>
          <cell r="H33">
            <v>0</v>
          </cell>
          <cell r="I33">
            <v>36167.992732107356</v>
          </cell>
          <cell r="J33">
            <v>80640156.595506564</v>
          </cell>
        </row>
        <row r="34">
          <cell r="C34" t="str">
            <v>Thi c«ng mè</v>
          </cell>
          <cell r="D34" t="str">
            <v>TB</v>
          </cell>
          <cell r="E34">
            <v>86000000</v>
          </cell>
          <cell r="F34">
            <v>0</v>
          </cell>
          <cell r="G34">
            <v>0</v>
          </cell>
          <cell r="H34">
            <v>0</v>
          </cell>
          <cell r="I34">
            <v>0</v>
          </cell>
          <cell r="J34">
            <v>86000000</v>
          </cell>
        </row>
        <row r="35">
          <cell r="C35" t="str">
            <v xml:space="preserve">8. Cäc BTCT (35x35)cm </v>
          </cell>
          <cell r="D35" t="str">
            <v>md</v>
          </cell>
          <cell r="E35">
            <v>400000</v>
          </cell>
          <cell r="F35">
            <v>0</v>
          </cell>
          <cell r="G35">
            <v>0</v>
          </cell>
          <cell r="H35">
            <v>0</v>
          </cell>
          <cell r="I35">
            <v>400000</v>
          </cell>
          <cell r="J35">
            <v>0</v>
          </cell>
        </row>
        <row r="36">
          <cell r="C36" t="str">
            <v>9. Ph¸ dì cÇu cò</v>
          </cell>
          <cell r="D36">
            <v>21608199.564987957</v>
          </cell>
          <cell r="E36">
            <v>0</v>
          </cell>
          <cell r="F36">
            <v>0</v>
          </cell>
          <cell r="G36">
            <v>0</v>
          </cell>
          <cell r="H36">
            <v>0</v>
          </cell>
          <cell r="I36">
            <v>0</v>
          </cell>
          <cell r="J36">
            <v>21608199.564987957</v>
          </cell>
        </row>
        <row r="37">
          <cell r="C37" t="str">
            <v>§Ëp bá bª t«ng cÇu cò</v>
          </cell>
          <cell r="D37" t="str">
            <v>m3</v>
          </cell>
          <cell r="E37">
            <v>17.55</v>
          </cell>
          <cell r="F37">
            <v>0</v>
          </cell>
          <cell r="G37">
            <v>68671.7</v>
          </cell>
          <cell r="H37">
            <v>0</v>
          </cell>
          <cell r="I37">
            <v>267116.37946255063</v>
          </cell>
          <cell r="J37">
            <v>4687892.4595677638</v>
          </cell>
        </row>
        <row r="38">
          <cell r="C38" t="str">
            <v>§Ëp bá ®¸ héc x©y cò</v>
          </cell>
          <cell r="D38" t="str">
            <v>m3</v>
          </cell>
          <cell r="E38">
            <v>90.96</v>
          </cell>
          <cell r="F38">
            <v>0</v>
          </cell>
          <cell r="G38">
            <v>22208.720000000001</v>
          </cell>
          <cell r="H38">
            <v>0</v>
          </cell>
          <cell r="I38">
            <v>86386.573783633401</v>
          </cell>
          <cell r="J38">
            <v>7857722.7513592932</v>
          </cell>
        </row>
        <row r="39">
          <cell r="C39" t="str">
            <v>Th¸o dì thÐp cÇu cò</v>
          </cell>
          <cell r="D39" t="str">
            <v>TÊn</v>
          </cell>
          <cell r="E39">
            <v>4.71</v>
          </cell>
          <cell r="F39">
            <v>215999.99999999997</v>
          </cell>
          <cell r="G39">
            <v>218652</v>
          </cell>
          <cell r="H39">
            <v>543277.45000000007</v>
          </cell>
          <cell r="I39">
            <v>1924115.5741105948</v>
          </cell>
          <cell r="J39">
            <v>9062584.3540609013</v>
          </cell>
        </row>
        <row r="40">
          <cell r="C40" t="str">
            <v>10. H¹ng môc kh¸c</v>
          </cell>
          <cell r="D40" t="str">
            <v>TB</v>
          </cell>
          <cell r="E40">
            <v>46000000</v>
          </cell>
          <cell r="F40">
            <v>0</v>
          </cell>
          <cell r="G40">
            <v>0</v>
          </cell>
          <cell r="H40">
            <v>0</v>
          </cell>
          <cell r="I40">
            <v>0</v>
          </cell>
          <cell r="J40">
            <v>46000000</v>
          </cell>
        </row>
        <row r="41">
          <cell r="C41" t="str">
            <v>§¾p ®Êt ®ª quai</v>
          </cell>
          <cell r="D41" t="str">
            <v>m3</v>
          </cell>
          <cell r="E41">
            <v>80</v>
          </cell>
          <cell r="F41">
            <v>0</v>
          </cell>
          <cell r="G41">
            <v>29528.04</v>
          </cell>
          <cell r="H41">
            <v>0</v>
          </cell>
          <cell r="I41">
            <v>137828.35964320746</v>
          </cell>
          <cell r="J41">
            <v>11026268.771456596</v>
          </cell>
        </row>
        <row r="42">
          <cell r="C42" t="str">
            <v>M¸y b¬m n­íc</v>
          </cell>
          <cell r="D42" t="str">
            <v>Ca</v>
          </cell>
          <cell r="E42">
            <v>50</v>
          </cell>
          <cell r="F42">
            <v>0</v>
          </cell>
          <cell r="G42">
            <v>0</v>
          </cell>
          <cell r="H42">
            <v>466499</v>
          </cell>
          <cell r="I42">
            <v>625657.55711489427</v>
          </cell>
          <cell r="J42">
            <v>31282877.855744712</v>
          </cell>
        </row>
        <row r="43">
          <cell r="C43" t="str">
            <v>Mua vµ l¾p ®Æt biÓn b¸o ®­êng bé</v>
          </cell>
          <cell r="D43" t="str">
            <v>Bé</v>
          </cell>
          <cell r="E43">
            <v>4</v>
          </cell>
          <cell r="F43">
            <v>594310.03418620001</v>
          </cell>
          <cell r="G43">
            <v>9170.9856</v>
          </cell>
          <cell r="H43">
            <v>2246.2963200000004</v>
          </cell>
          <cell r="I43">
            <v>860000</v>
          </cell>
          <cell r="J43">
            <v>3440000</v>
          </cell>
        </row>
        <row r="44">
          <cell r="C44" t="str">
            <v>10. TuyÕn tr¸nh</v>
          </cell>
          <cell r="D44">
            <v>0</v>
          </cell>
          <cell r="E44">
            <v>0</v>
          </cell>
          <cell r="F44">
            <v>0</v>
          </cell>
          <cell r="G44">
            <v>0</v>
          </cell>
          <cell r="H44">
            <v>0</v>
          </cell>
          <cell r="I44">
            <v>0</v>
          </cell>
          <cell r="J44">
            <v>0</v>
          </cell>
        </row>
        <row r="45">
          <cell r="C45" t="str">
            <v>DÇm I500 lµm cÇu t¹m</v>
          </cell>
          <cell r="D45" t="str">
            <v>TÊn</v>
          </cell>
          <cell r="E45">
            <v>999886.30761904758</v>
          </cell>
          <cell r="F45">
            <v>999886.30761904758</v>
          </cell>
          <cell r="G45">
            <v>346912.49600000004</v>
          </cell>
          <cell r="H45">
            <v>446151.53</v>
          </cell>
          <cell r="I45">
            <v>3623924.8854130441</v>
          </cell>
          <cell r="J45">
            <v>0</v>
          </cell>
        </row>
        <row r="46">
          <cell r="C46" t="str">
            <v>L¾p dùng vµ th¸o dì cÇu t¹m</v>
          </cell>
          <cell r="D46" t="str">
            <v>TÊn</v>
          </cell>
          <cell r="E46">
            <v>0</v>
          </cell>
          <cell r="F46">
            <v>278999.99999999994</v>
          </cell>
          <cell r="G46">
            <v>218652</v>
          </cell>
          <cell r="H46">
            <v>543277.45000000007</v>
          </cell>
          <cell r="I46">
            <v>2200391.9957527202</v>
          </cell>
          <cell r="J46">
            <v>0</v>
          </cell>
        </row>
        <row r="47">
          <cell r="C47" t="str">
            <v>L¾p ®Æt vµ th¸o dì rä ®¸</v>
          </cell>
          <cell r="D47" t="str">
            <v>Rä</v>
          </cell>
          <cell r="E47">
            <v>167311.23357142857</v>
          </cell>
          <cell r="F47">
            <v>167311.23357142857</v>
          </cell>
          <cell r="G47">
            <v>63119.520000000004</v>
          </cell>
          <cell r="H47">
            <v>0</v>
          </cell>
          <cell r="I47">
            <v>498735.7040999615</v>
          </cell>
          <cell r="J47">
            <v>0</v>
          </cell>
        </row>
        <row r="48">
          <cell r="C48" t="str">
            <v xml:space="preserve">§¾p ®Êt nÒn ®­êng </v>
          </cell>
          <cell r="D48" t="str">
            <v>m3</v>
          </cell>
          <cell r="E48">
            <v>5714.2857142857138</v>
          </cell>
          <cell r="F48">
            <v>5714.2857142857138</v>
          </cell>
          <cell r="G48">
            <v>6287.7246742857133</v>
          </cell>
          <cell r="H48">
            <v>16215.547368</v>
          </cell>
          <cell r="I48">
            <v>60797.097711059716</v>
          </cell>
          <cell r="J48">
            <v>0</v>
          </cell>
        </row>
        <row r="49">
          <cell r="C49" t="str">
            <v>Mãng cÊp phèi ®¸ d¨m lo¹i 1</v>
          </cell>
          <cell r="D49" t="str">
            <v>m3</v>
          </cell>
          <cell r="E49">
            <v>211603.89028571427</v>
          </cell>
          <cell r="F49">
            <v>211603.89028571427</v>
          </cell>
          <cell r="G49">
            <v>675.13600000000008</v>
          </cell>
          <cell r="H49">
            <v>7602.8820839999989</v>
          </cell>
          <cell r="I49">
            <v>256047.42392078004</v>
          </cell>
          <cell r="J49">
            <v>0</v>
          </cell>
        </row>
        <row r="50">
          <cell r="C50" t="str">
            <v>cÇu chÌ rÐn km399+647.55</v>
          </cell>
          <cell r="D50">
            <v>1429621416.0456164</v>
          </cell>
          <cell r="E50">
            <v>0</v>
          </cell>
          <cell r="F50">
            <v>0</v>
          </cell>
          <cell r="G50">
            <v>0</v>
          </cell>
          <cell r="H50">
            <v>0</v>
          </cell>
          <cell r="I50">
            <v>0</v>
          </cell>
          <cell r="J50">
            <v>1429621416.0456164</v>
          </cell>
        </row>
        <row r="51">
          <cell r="C51" t="str">
            <v>1. DÇm BTCT th­êng L=12m</v>
          </cell>
          <cell r="D51">
            <v>271000000</v>
          </cell>
          <cell r="E51">
            <v>0</v>
          </cell>
          <cell r="F51">
            <v>0</v>
          </cell>
          <cell r="G51">
            <v>0</v>
          </cell>
          <cell r="H51">
            <v>0</v>
          </cell>
          <cell r="I51">
            <v>0</v>
          </cell>
          <cell r="J51">
            <v>271000000</v>
          </cell>
        </row>
        <row r="52">
          <cell r="C52" t="str">
            <v>DÇm BTCT th­êng L=12m</v>
          </cell>
          <cell r="D52" t="str">
            <v>DÇm</v>
          </cell>
          <cell r="E52">
            <v>5</v>
          </cell>
          <cell r="F52" t="e">
            <v>#N/A</v>
          </cell>
          <cell r="G52" t="e">
            <v>#N/A</v>
          </cell>
          <cell r="H52" t="e">
            <v>#N/A</v>
          </cell>
          <cell r="I52">
            <v>35000000</v>
          </cell>
          <cell r="J52">
            <v>175000000</v>
          </cell>
        </row>
        <row r="53">
          <cell r="C53" t="str">
            <v>Lao l¾p dÇm BTCT L=12m</v>
          </cell>
          <cell r="D53" t="str">
            <v>DÇm</v>
          </cell>
          <cell r="E53">
            <v>5</v>
          </cell>
          <cell r="F53" t="e">
            <v>#N/A</v>
          </cell>
          <cell r="G53" t="e">
            <v>#N/A</v>
          </cell>
          <cell r="H53" t="e">
            <v>#N/A</v>
          </cell>
          <cell r="I53">
            <v>15000000</v>
          </cell>
          <cell r="J53">
            <v>75000000</v>
          </cell>
        </row>
        <row r="54">
          <cell r="C54" t="str">
            <v>Mua vµ l¾p ®Æt gèi cÇu b»ng cao su</v>
          </cell>
          <cell r="D54" t="str">
            <v>Gèi</v>
          </cell>
          <cell r="E54">
            <v>10</v>
          </cell>
          <cell r="F54">
            <v>1581785.4</v>
          </cell>
          <cell r="G54">
            <v>30683.100000000002</v>
          </cell>
          <cell r="H54">
            <v>0</v>
          </cell>
          <cell r="I54">
            <v>2100000</v>
          </cell>
          <cell r="J54">
            <v>21000000</v>
          </cell>
        </row>
        <row r="55">
          <cell r="C55" t="str">
            <v>2. Líp phñ mÆt cÇu</v>
          </cell>
          <cell r="D55">
            <v>0</v>
          </cell>
          <cell r="E55">
            <v>21604765.15342696</v>
          </cell>
          <cell r="F55">
            <v>0</v>
          </cell>
          <cell r="G55">
            <v>0</v>
          </cell>
          <cell r="H55">
            <v>0</v>
          </cell>
          <cell r="I55">
            <v>0</v>
          </cell>
          <cell r="J55">
            <v>21604765.15342696</v>
          </cell>
        </row>
        <row r="56">
          <cell r="C56" t="str">
            <v>Bª t«ng t¹o dèc M300</v>
          </cell>
          <cell r="D56" t="str">
            <v>m3</v>
          </cell>
          <cell r="E56">
            <v>9.6</v>
          </cell>
          <cell r="F56">
            <v>574369.22931885719</v>
          </cell>
          <cell r="G56">
            <v>40910.799999999996</v>
          </cell>
          <cell r="H56">
            <v>12642.59325</v>
          </cell>
          <cell r="I56">
            <v>983321.19550532626</v>
          </cell>
          <cell r="J56">
            <v>9439883.4768511318</v>
          </cell>
        </row>
        <row r="57">
          <cell r="C57" t="str">
            <v>BTN h¹t mÞn dµy 5cm</v>
          </cell>
          <cell r="D57" t="str">
            <v>m2</v>
          </cell>
          <cell r="E57">
            <v>96</v>
          </cell>
          <cell r="F57">
            <v>42468.434871299731</v>
          </cell>
          <cell r="G57">
            <v>329.74254000000002</v>
          </cell>
          <cell r="H57">
            <v>2021.9958464000001</v>
          </cell>
          <cell r="I57">
            <v>57176.14270663201</v>
          </cell>
          <cell r="J57">
            <v>5488909.6998366732</v>
          </cell>
        </row>
        <row r="58">
          <cell r="C58" t="str">
            <v>Cèt thÐp c¸c lo¹i</v>
          </cell>
          <cell r="D58" t="str">
            <v>TÊn</v>
          </cell>
          <cell r="E58">
            <v>0.96</v>
          </cell>
          <cell r="F58">
            <v>4911215.3371428577</v>
          </cell>
          <cell r="G58">
            <v>159406.01</v>
          </cell>
          <cell r="H58">
            <v>99583.053999999989</v>
          </cell>
          <cell r="I58">
            <v>6954137.4757699519</v>
          </cell>
          <cell r="J58">
            <v>6675971.9767391533</v>
          </cell>
        </row>
        <row r="59">
          <cell r="C59" t="str">
            <v>3. Lan can tay vÞn b»ng BTCT</v>
          </cell>
          <cell r="D59" t="str">
            <v>md</v>
          </cell>
          <cell r="E59">
            <v>43.76</v>
          </cell>
          <cell r="F59">
            <v>450000</v>
          </cell>
          <cell r="G59">
            <v>19692000</v>
          </cell>
          <cell r="H59">
            <v>0</v>
          </cell>
          <cell r="I59">
            <v>450000</v>
          </cell>
          <cell r="J59">
            <v>19692000</v>
          </cell>
        </row>
        <row r="60">
          <cell r="C60" t="str">
            <v>4. B¶n dÉn KT(300x220x20)cm</v>
          </cell>
          <cell r="D60" t="str">
            <v>b¶n</v>
          </cell>
          <cell r="E60">
            <v>8</v>
          </cell>
          <cell r="F60">
            <v>2200000</v>
          </cell>
          <cell r="G60">
            <v>17600000</v>
          </cell>
          <cell r="H60">
            <v>0</v>
          </cell>
          <cell r="I60">
            <v>2200000</v>
          </cell>
          <cell r="J60">
            <v>17600000</v>
          </cell>
        </row>
        <row r="61">
          <cell r="C61" t="str">
            <v>5. Khe co d·n cao su</v>
          </cell>
          <cell r="D61" t="str">
            <v>md</v>
          </cell>
          <cell r="E61">
            <v>16</v>
          </cell>
          <cell r="F61">
            <v>2500000</v>
          </cell>
          <cell r="G61">
            <v>40000000</v>
          </cell>
          <cell r="H61">
            <v>0</v>
          </cell>
          <cell r="I61">
            <v>2500000</v>
          </cell>
          <cell r="J61">
            <v>40000000</v>
          </cell>
        </row>
        <row r="62">
          <cell r="C62" t="str">
            <v>6. T­êng hé lan mÒm</v>
          </cell>
          <cell r="D62" t="str">
            <v>md</v>
          </cell>
          <cell r="E62">
            <v>40</v>
          </cell>
          <cell r="F62">
            <v>4911215.3371428577</v>
          </cell>
          <cell r="G62">
            <v>0</v>
          </cell>
          <cell r="H62">
            <v>99583.053999999989</v>
          </cell>
          <cell r="I62">
            <v>450000</v>
          </cell>
          <cell r="J62">
            <v>18000000</v>
          </cell>
        </row>
        <row r="63">
          <cell r="C63" t="str">
            <v>7. Mè cÇu</v>
          </cell>
          <cell r="D63">
            <v>0</v>
          </cell>
          <cell r="E63">
            <v>951974066.90245414</v>
          </cell>
          <cell r="F63">
            <v>0</v>
          </cell>
          <cell r="G63">
            <v>0</v>
          </cell>
          <cell r="H63">
            <v>0</v>
          </cell>
          <cell r="I63">
            <v>0</v>
          </cell>
          <cell r="J63">
            <v>951974066.90245414</v>
          </cell>
        </row>
        <row r="64">
          <cell r="C64" t="str">
            <v>Bª t«ng M300</v>
          </cell>
          <cell r="D64" t="str">
            <v>m3</v>
          </cell>
          <cell r="E64">
            <v>301.68</v>
          </cell>
          <cell r="F64">
            <v>563323.6672165714</v>
          </cell>
          <cell r="G64">
            <v>83931.68</v>
          </cell>
          <cell r="H64">
            <v>50524.219980000002</v>
          </cell>
          <cell r="I64">
            <v>1211661.7359944407</v>
          </cell>
          <cell r="J64">
            <v>365534112.51480287</v>
          </cell>
        </row>
        <row r="65">
          <cell r="C65" t="str">
            <v>Bª t«ng M250</v>
          </cell>
          <cell r="D65" t="str">
            <v>m3</v>
          </cell>
          <cell r="E65">
            <v>61.725000000000001</v>
          </cell>
          <cell r="F65">
            <v>467896.36724971433</v>
          </cell>
          <cell r="G65">
            <v>44651.040000000001</v>
          </cell>
          <cell r="H65">
            <v>50524.219980000002</v>
          </cell>
          <cell r="I65">
            <v>913830.47055423819</v>
          </cell>
          <cell r="J65">
            <v>56406185.79496035</v>
          </cell>
        </row>
        <row r="66">
          <cell r="C66" t="str">
            <v>Bª t«ng lãt mãng M100 ®¸ 4x6</v>
          </cell>
          <cell r="D66" t="str">
            <v>m3</v>
          </cell>
          <cell r="E66">
            <v>9</v>
          </cell>
          <cell r="F66">
            <v>261846.0050055357</v>
          </cell>
          <cell r="G66">
            <v>22898.699999999997</v>
          </cell>
          <cell r="H66">
            <v>12040.565000000001</v>
          </cell>
          <cell r="I66">
            <v>476409.41943829454</v>
          </cell>
          <cell r="J66">
            <v>4287684.7749446509</v>
          </cell>
        </row>
        <row r="67">
          <cell r="C67" t="str">
            <v>Cèt thÐp c¸c lo¹i</v>
          </cell>
          <cell r="D67" t="str">
            <v>TÊn</v>
          </cell>
          <cell r="E67">
            <v>25.437999999999999</v>
          </cell>
          <cell r="F67">
            <v>4932735.3371428577</v>
          </cell>
          <cell r="G67">
            <v>179831.68000000002</v>
          </cell>
          <cell r="H67">
            <v>210581.53</v>
          </cell>
          <cell r="I67">
            <v>7224454.8297665929</v>
          </cell>
          <cell r="J67">
            <v>183775681.95960259</v>
          </cell>
        </row>
        <row r="68">
          <cell r="C68" t="str">
            <v>§¸ héc x©y tø nãn M100</v>
          </cell>
          <cell r="D68" t="str">
            <v>m3</v>
          </cell>
          <cell r="E68">
            <v>16.96</v>
          </cell>
          <cell r="F68">
            <v>278810.8254982286</v>
          </cell>
          <cell r="G68">
            <v>35358.619999999995</v>
          </cell>
          <cell r="H68">
            <v>0</v>
          </cell>
          <cell r="I68">
            <v>488783.70716064883</v>
          </cell>
          <cell r="J68">
            <v>8289771.6734446045</v>
          </cell>
        </row>
        <row r="69">
          <cell r="C69" t="str">
            <v>§¸ héc x©y taluy v÷a M100</v>
          </cell>
          <cell r="D69" t="str">
            <v>m3</v>
          </cell>
          <cell r="E69">
            <v>45</v>
          </cell>
          <cell r="F69">
            <v>248531.96105274287</v>
          </cell>
          <cell r="G69">
            <v>31998.09</v>
          </cell>
          <cell r="H69">
            <v>0</v>
          </cell>
          <cell r="I69">
            <v>437566.59880956577</v>
          </cell>
          <cell r="J69">
            <v>19690496.94643046</v>
          </cell>
        </row>
        <row r="70">
          <cell r="C70" t="str">
            <v>§¸ héc x©y mãng, ch©n khay M100</v>
          </cell>
          <cell r="D70" t="str">
            <v>m3</v>
          </cell>
          <cell r="E70">
            <v>48.84</v>
          </cell>
          <cell r="F70">
            <v>248531.96105274287</v>
          </cell>
          <cell r="G70">
            <v>27907.01</v>
          </cell>
          <cell r="H70">
            <v>0</v>
          </cell>
          <cell r="I70">
            <v>421653.28258626495</v>
          </cell>
          <cell r="J70">
            <v>20593546.32151318</v>
          </cell>
        </row>
        <row r="71">
          <cell r="C71" t="str">
            <v xml:space="preserve">D¨m s¹n ®Öm </v>
          </cell>
          <cell r="D71" t="str">
            <v>m3</v>
          </cell>
          <cell r="E71">
            <v>38.79</v>
          </cell>
          <cell r="F71">
            <v>135855.41509523807</v>
          </cell>
          <cell r="G71">
            <v>30115.26</v>
          </cell>
          <cell r="H71">
            <v>0</v>
          </cell>
          <cell r="I71">
            <v>288292.40124649595</v>
          </cell>
          <cell r="J71">
            <v>11182862.244351577</v>
          </cell>
        </row>
        <row r="72">
          <cell r="C72" t="str">
            <v xml:space="preserve">§µo mãng ®Êt cÊp 3 </v>
          </cell>
          <cell r="D72" t="str">
            <v>m3</v>
          </cell>
          <cell r="E72">
            <v>3153.9</v>
          </cell>
          <cell r="F72">
            <v>0</v>
          </cell>
          <cell r="G72">
            <v>5890.0582800000002</v>
          </cell>
          <cell r="H72">
            <v>2404.6233119999997</v>
          </cell>
          <cell r="I72">
            <v>26458.435658106639</v>
          </cell>
          <cell r="J72">
            <v>83447260.222102523</v>
          </cell>
        </row>
        <row r="73">
          <cell r="C73" t="str">
            <v>§¾p ®Êt cÊp 3</v>
          </cell>
          <cell r="D73" t="str">
            <v>m3</v>
          </cell>
          <cell r="E73">
            <v>3394.34</v>
          </cell>
          <cell r="F73">
            <v>0</v>
          </cell>
          <cell r="G73">
            <v>9298.26</v>
          </cell>
          <cell r="H73">
            <v>0</v>
          </cell>
          <cell r="I73">
            <v>36167.992732107356</v>
          </cell>
          <cell r="J73">
            <v>122766464.45030129</v>
          </cell>
        </row>
        <row r="74">
          <cell r="C74" t="str">
            <v>Thi c«ng mè</v>
          </cell>
          <cell r="D74" t="str">
            <v>TB</v>
          </cell>
          <cell r="E74">
            <v>76000000</v>
          </cell>
          <cell r="F74">
            <v>0</v>
          </cell>
          <cell r="G74">
            <v>0</v>
          </cell>
          <cell r="H74">
            <v>0</v>
          </cell>
          <cell r="I74">
            <v>0</v>
          </cell>
          <cell r="J74">
            <v>76000000</v>
          </cell>
        </row>
        <row r="75">
          <cell r="C75" t="str">
            <v>9. Ph¸ dì cÇu cò</v>
          </cell>
          <cell r="D75">
            <v>16750583.989735419</v>
          </cell>
          <cell r="E75">
            <v>0</v>
          </cell>
          <cell r="F75">
            <v>0</v>
          </cell>
          <cell r="G75">
            <v>0</v>
          </cell>
          <cell r="H75">
            <v>0</v>
          </cell>
          <cell r="I75">
            <v>0</v>
          </cell>
          <cell r="J75">
            <v>16750583.989735419</v>
          </cell>
        </row>
        <row r="76">
          <cell r="C76" t="str">
            <v>§Ëp bá bª t«ng cÇu cò</v>
          </cell>
          <cell r="D76" t="str">
            <v>m3</v>
          </cell>
          <cell r="E76">
            <v>31.08</v>
          </cell>
          <cell r="F76">
            <v>0</v>
          </cell>
          <cell r="G76">
            <v>68671.7</v>
          </cell>
          <cell r="H76">
            <v>0</v>
          </cell>
          <cell r="I76">
            <v>267116.37946255063</v>
          </cell>
          <cell r="J76">
            <v>8301977.0736960731</v>
          </cell>
        </row>
        <row r="77">
          <cell r="C77" t="str">
            <v>§Ëp bá ®¸ héc x©y cò</v>
          </cell>
          <cell r="D77" t="str">
            <v>m3</v>
          </cell>
          <cell r="E77">
            <v>97.8</v>
          </cell>
          <cell r="F77">
            <v>0</v>
          </cell>
          <cell r="G77">
            <v>22208.720000000001</v>
          </cell>
          <cell r="H77">
            <v>0</v>
          </cell>
          <cell r="I77">
            <v>86386.573783633401</v>
          </cell>
          <cell r="J77">
            <v>8448606.9160393458</v>
          </cell>
        </row>
        <row r="78">
          <cell r="C78" t="str">
            <v>Th¸o dì thÐp cÇu cò</v>
          </cell>
          <cell r="D78" t="str">
            <v>TÊn</v>
          </cell>
          <cell r="E78">
            <v>215999.99999999997</v>
          </cell>
          <cell r="F78">
            <v>215999.99999999997</v>
          </cell>
          <cell r="G78">
            <v>218652</v>
          </cell>
          <cell r="H78">
            <v>543277.45000000007</v>
          </cell>
          <cell r="I78">
            <v>1924115.5741105948</v>
          </cell>
          <cell r="J78">
            <v>0</v>
          </cell>
        </row>
        <row r="79">
          <cell r="C79" t="str">
            <v>10. H¹ng môc kh¸c</v>
          </cell>
          <cell r="D79" t="str">
            <v>TB</v>
          </cell>
          <cell r="E79">
            <v>0</v>
          </cell>
          <cell r="F79">
            <v>73000000</v>
          </cell>
          <cell r="G79">
            <v>0</v>
          </cell>
          <cell r="H79">
            <v>0</v>
          </cell>
          <cell r="I79">
            <v>0</v>
          </cell>
          <cell r="J79">
            <v>73000000</v>
          </cell>
        </row>
        <row r="80">
          <cell r="C80" t="str">
            <v>§¾p ®Êt ®ª quai</v>
          </cell>
          <cell r="D80" t="str">
            <v>m3</v>
          </cell>
          <cell r="E80">
            <v>132</v>
          </cell>
          <cell r="F80">
            <v>0</v>
          </cell>
          <cell r="G80">
            <v>29528.04</v>
          </cell>
          <cell r="H80">
            <v>0</v>
          </cell>
          <cell r="I80">
            <v>137828.35964320746</v>
          </cell>
          <cell r="J80">
            <v>18193343.472903386</v>
          </cell>
        </row>
        <row r="81">
          <cell r="C81" t="str">
            <v>M¸y b¬m n­íc</v>
          </cell>
          <cell r="D81" t="str">
            <v>Ca</v>
          </cell>
          <cell r="E81">
            <v>62</v>
          </cell>
          <cell r="F81">
            <v>0</v>
          </cell>
          <cell r="G81">
            <v>0</v>
          </cell>
          <cell r="H81">
            <v>466499</v>
          </cell>
          <cell r="I81">
            <v>625657.55711489427</v>
          </cell>
          <cell r="J81">
            <v>38790768.541123442</v>
          </cell>
        </row>
        <row r="82">
          <cell r="C82" t="str">
            <v>Mua vµ l¾p ®Æt biÓn b¸o ®­êng bé</v>
          </cell>
          <cell r="D82" t="str">
            <v>Bé</v>
          </cell>
          <cell r="E82">
            <v>4</v>
          </cell>
          <cell r="F82">
            <v>594310.03418620001</v>
          </cell>
          <cell r="G82">
            <v>9170.9856</v>
          </cell>
          <cell r="H82">
            <v>2246.2963200000004</v>
          </cell>
          <cell r="I82">
            <v>860000</v>
          </cell>
          <cell r="J82">
            <v>3440000</v>
          </cell>
        </row>
        <row r="83">
          <cell r="C83" t="str">
            <v>cÇu khe chÑt km399+767.62</v>
          </cell>
          <cell r="D83">
            <v>1734440155.4768608</v>
          </cell>
          <cell r="E83">
            <v>0</v>
          </cell>
          <cell r="F83">
            <v>0</v>
          </cell>
          <cell r="G83">
            <v>0</v>
          </cell>
          <cell r="H83">
            <v>0</v>
          </cell>
          <cell r="I83">
            <v>450000</v>
          </cell>
          <cell r="J83">
            <v>1734440155.4768608</v>
          </cell>
        </row>
        <row r="84">
          <cell r="C84" t="str">
            <v>1. DÇm BTCT th­êng L=12m</v>
          </cell>
          <cell r="D84">
            <v>271000000</v>
          </cell>
          <cell r="E84">
            <v>0</v>
          </cell>
          <cell r="F84">
            <v>0</v>
          </cell>
          <cell r="G84">
            <v>0</v>
          </cell>
          <cell r="H84">
            <v>0</v>
          </cell>
          <cell r="I84">
            <v>0</v>
          </cell>
          <cell r="J84">
            <v>271000000</v>
          </cell>
        </row>
        <row r="85">
          <cell r="C85" t="str">
            <v>DÇm BTCT th­êng L=12m</v>
          </cell>
          <cell r="D85" t="str">
            <v>DÇm</v>
          </cell>
          <cell r="E85">
            <v>5</v>
          </cell>
          <cell r="F85" t="e">
            <v>#N/A</v>
          </cell>
          <cell r="G85" t="e">
            <v>#N/A</v>
          </cell>
          <cell r="H85" t="e">
            <v>#N/A</v>
          </cell>
          <cell r="I85">
            <v>35000000</v>
          </cell>
          <cell r="J85">
            <v>175000000</v>
          </cell>
        </row>
        <row r="86">
          <cell r="C86" t="str">
            <v>Lao l¾p dÇm BTCT L=12m</v>
          </cell>
          <cell r="D86" t="str">
            <v>DÇm</v>
          </cell>
          <cell r="E86">
            <v>5</v>
          </cell>
          <cell r="F86" t="e">
            <v>#N/A</v>
          </cell>
          <cell r="G86" t="e">
            <v>#N/A</v>
          </cell>
          <cell r="H86" t="e">
            <v>#N/A</v>
          </cell>
          <cell r="I86">
            <v>15000000</v>
          </cell>
          <cell r="J86">
            <v>75000000</v>
          </cell>
        </row>
        <row r="87">
          <cell r="C87" t="str">
            <v>Mua vµ l¾p ®Æt gèi cÇu b»ng cao su</v>
          </cell>
          <cell r="D87" t="str">
            <v>Gèi</v>
          </cell>
          <cell r="E87">
            <v>10</v>
          </cell>
          <cell r="F87">
            <v>1581785.4</v>
          </cell>
          <cell r="G87">
            <v>30683.100000000002</v>
          </cell>
          <cell r="H87">
            <v>0</v>
          </cell>
          <cell r="I87">
            <v>2100000</v>
          </cell>
          <cell r="J87">
            <v>21000000</v>
          </cell>
        </row>
        <row r="88">
          <cell r="C88" t="str">
            <v>2. Líp phñ mÆt cÇu</v>
          </cell>
          <cell r="D88">
            <v>0</v>
          </cell>
          <cell r="E88">
            <v>21604765.15342696</v>
          </cell>
          <cell r="F88">
            <v>0</v>
          </cell>
          <cell r="G88">
            <v>0</v>
          </cell>
          <cell r="H88">
            <v>0</v>
          </cell>
          <cell r="I88">
            <v>0</v>
          </cell>
          <cell r="J88">
            <v>21604765.15342696</v>
          </cell>
        </row>
        <row r="89">
          <cell r="C89" t="str">
            <v>Bª t«ng t¹o dèc M300</v>
          </cell>
          <cell r="D89" t="str">
            <v>m3</v>
          </cell>
          <cell r="E89">
            <v>9.6</v>
          </cell>
          <cell r="F89">
            <v>574369.22931885719</v>
          </cell>
          <cell r="G89">
            <v>40910.799999999996</v>
          </cell>
          <cell r="H89">
            <v>12642.59325</v>
          </cell>
          <cell r="I89">
            <v>983321.19550532626</v>
          </cell>
          <cell r="J89">
            <v>9439883.4768511318</v>
          </cell>
        </row>
        <row r="90">
          <cell r="C90" t="str">
            <v>BTN h¹t mÞn dµy 5cm</v>
          </cell>
          <cell r="D90" t="str">
            <v>m2</v>
          </cell>
          <cell r="E90">
            <v>96</v>
          </cell>
          <cell r="F90">
            <v>42468.434871299731</v>
          </cell>
          <cell r="G90">
            <v>329.74254000000002</v>
          </cell>
          <cell r="H90">
            <v>2021.9958464000001</v>
          </cell>
          <cell r="I90">
            <v>57176.14270663201</v>
          </cell>
          <cell r="J90">
            <v>5488909.6998366732</v>
          </cell>
        </row>
        <row r="91">
          <cell r="C91" t="str">
            <v>Cèt thÐp c¸c lo¹i</v>
          </cell>
          <cell r="D91" t="str">
            <v>TÊn</v>
          </cell>
          <cell r="E91">
            <v>0.96</v>
          </cell>
          <cell r="F91">
            <v>4911215.3371428577</v>
          </cell>
          <cell r="G91">
            <v>159406.01</v>
          </cell>
          <cell r="H91">
            <v>99583.053999999989</v>
          </cell>
          <cell r="I91">
            <v>6954137.4757699519</v>
          </cell>
          <cell r="J91">
            <v>6675971.9767391533</v>
          </cell>
        </row>
        <row r="92">
          <cell r="C92" t="str">
            <v>3. Lan can tay vÞn b»ng BTCT</v>
          </cell>
          <cell r="D92" t="str">
            <v>md</v>
          </cell>
          <cell r="E92">
            <v>43.36</v>
          </cell>
          <cell r="F92">
            <v>450000</v>
          </cell>
          <cell r="G92">
            <v>19512000</v>
          </cell>
          <cell r="H92">
            <v>0</v>
          </cell>
          <cell r="I92">
            <v>450000</v>
          </cell>
          <cell r="J92">
            <v>19512000</v>
          </cell>
        </row>
        <row r="93">
          <cell r="C93" t="str">
            <v>4. B¶n dÉn KT(300x220x20)cm</v>
          </cell>
          <cell r="D93" t="str">
            <v>b¶n</v>
          </cell>
          <cell r="E93">
            <v>8</v>
          </cell>
          <cell r="F93">
            <v>2200000</v>
          </cell>
          <cell r="G93">
            <v>17600000</v>
          </cell>
          <cell r="H93">
            <v>0</v>
          </cell>
          <cell r="I93">
            <v>2200000</v>
          </cell>
          <cell r="J93">
            <v>17600000</v>
          </cell>
        </row>
        <row r="94">
          <cell r="C94" t="str">
            <v>5. Khe co d·n cao su</v>
          </cell>
          <cell r="D94" t="str">
            <v>md</v>
          </cell>
          <cell r="E94">
            <v>16</v>
          </cell>
          <cell r="F94">
            <v>2500000</v>
          </cell>
          <cell r="G94">
            <v>40000000</v>
          </cell>
          <cell r="H94">
            <v>0</v>
          </cell>
          <cell r="I94">
            <v>2500000</v>
          </cell>
          <cell r="J94">
            <v>40000000</v>
          </cell>
        </row>
        <row r="95">
          <cell r="C95" t="str">
            <v>6. T­êng hé lan mÒm</v>
          </cell>
          <cell r="D95" t="str">
            <v>md</v>
          </cell>
          <cell r="E95">
            <v>40</v>
          </cell>
          <cell r="F95">
            <v>450000</v>
          </cell>
          <cell r="G95">
            <v>18000000</v>
          </cell>
          <cell r="H95">
            <v>0</v>
          </cell>
          <cell r="I95">
            <v>450000</v>
          </cell>
          <cell r="J95">
            <v>18000000</v>
          </cell>
        </row>
        <row r="96">
          <cell r="C96" t="str">
            <v>7. Mè cÇu</v>
          </cell>
          <cell r="D96">
            <v>0</v>
          </cell>
          <cell r="E96">
            <v>1028767758.4093841</v>
          </cell>
          <cell r="F96">
            <v>0</v>
          </cell>
          <cell r="G96">
            <v>0</v>
          </cell>
          <cell r="H96">
            <v>0</v>
          </cell>
          <cell r="I96">
            <v>0</v>
          </cell>
          <cell r="J96">
            <v>1028767758.4093841</v>
          </cell>
        </row>
        <row r="97">
          <cell r="C97" t="str">
            <v>Bª t«ng M300</v>
          </cell>
          <cell r="D97" t="str">
            <v>m3</v>
          </cell>
          <cell r="E97">
            <v>299.88</v>
          </cell>
          <cell r="F97">
            <v>563323.6672165714</v>
          </cell>
          <cell r="G97">
            <v>83931.68</v>
          </cell>
          <cell r="H97">
            <v>50524.219980000002</v>
          </cell>
          <cell r="I97">
            <v>1211661.7359944407</v>
          </cell>
          <cell r="J97">
            <v>363353121.39001286</v>
          </cell>
        </row>
        <row r="98">
          <cell r="C98" t="str">
            <v>Bª t«ng M250</v>
          </cell>
          <cell r="D98" t="str">
            <v>m3</v>
          </cell>
          <cell r="E98">
            <v>60.77</v>
          </cell>
          <cell r="F98">
            <v>467896.36724971433</v>
          </cell>
          <cell r="G98">
            <v>44651.040000000001</v>
          </cell>
          <cell r="H98">
            <v>50524.219980000002</v>
          </cell>
          <cell r="I98">
            <v>913830.47055423819</v>
          </cell>
          <cell r="J98">
            <v>55533477.695581056</v>
          </cell>
        </row>
        <row r="99">
          <cell r="C99" t="str">
            <v>Bª t«ng lãt mãng M100 ®¸ 4x6</v>
          </cell>
          <cell r="D99" t="str">
            <v>m3</v>
          </cell>
          <cell r="E99">
            <v>9</v>
          </cell>
          <cell r="F99">
            <v>261846.0050055357</v>
          </cell>
          <cell r="G99">
            <v>22898.699999999997</v>
          </cell>
          <cell r="H99">
            <v>12040.565000000001</v>
          </cell>
          <cell r="I99">
            <v>476409.41943829454</v>
          </cell>
          <cell r="J99">
            <v>4287684.7749446509</v>
          </cell>
        </row>
        <row r="100">
          <cell r="C100" t="str">
            <v>Cèt thÐp c¸c lo¹i</v>
          </cell>
          <cell r="D100" t="str">
            <v>TÊn</v>
          </cell>
          <cell r="E100">
            <v>25.245000000000001</v>
          </cell>
          <cell r="F100">
            <v>4932735.3371428577</v>
          </cell>
          <cell r="G100">
            <v>179831.68000000002</v>
          </cell>
          <cell r="H100">
            <v>210581.53</v>
          </cell>
          <cell r="I100">
            <v>7224454.8297665929</v>
          </cell>
          <cell r="J100">
            <v>182381362.17745766</v>
          </cell>
        </row>
        <row r="101">
          <cell r="C101" t="str">
            <v>§¸ héc x©y tø nãn M100</v>
          </cell>
          <cell r="D101" t="str">
            <v>m3</v>
          </cell>
          <cell r="E101">
            <v>18.84</v>
          </cell>
          <cell r="F101">
            <v>278810.8254982286</v>
          </cell>
          <cell r="G101">
            <v>35358.619999999995</v>
          </cell>
          <cell r="H101">
            <v>0</v>
          </cell>
          <cell r="I101">
            <v>488783.70716064883</v>
          </cell>
          <cell r="J101">
            <v>9208685.0429066233</v>
          </cell>
        </row>
        <row r="102">
          <cell r="C102" t="str">
            <v>§¸ héc x©y taluy v÷a M100</v>
          </cell>
          <cell r="D102" t="str">
            <v>m3</v>
          </cell>
          <cell r="E102">
            <v>45</v>
          </cell>
          <cell r="F102">
            <v>248531.96105274287</v>
          </cell>
          <cell r="G102">
            <v>31998.09</v>
          </cell>
          <cell r="H102">
            <v>0</v>
          </cell>
          <cell r="I102">
            <v>437566.59880956577</v>
          </cell>
          <cell r="J102">
            <v>19690496.94643046</v>
          </cell>
        </row>
        <row r="103">
          <cell r="C103" t="str">
            <v>§¸ héc x©y mãng, ch©n khay M100</v>
          </cell>
          <cell r="D103" t="str">
            <v>m3</v>
          </cell>
          <cell r="E103">
            <v>51.2</v>
          </cell>
          <cell r="F103">
            <v>248531.96105274287</v>
          </cell>
          <cell r="G103">
            <v>27907.01</v>
          </cell>
          <cell r="H103">
            <v>0</v>
          </cell>
          <cell r="I103">
            <v>421653.28258626495</v>
          </cell>
          <cell r="J103">
            <v>21588648.068416767</v>
          </cell>
        </row>
        <row r="104">
          <cell r="C104" t="str">
            <v xml:space="preserve">D¨m s¹n ®Öm </v>
          </cell>
          <cell r="D104" t="str">
            <v>m3</v>
          </cell>
          <cell r="E104">
            <v>42.2</v>
          </cell>
          <cell r="F104">
            <v>135855.41509523807</v>
          </cell>
          <cell r="G104">
            <v>30115.26</v>
          </cell>
          <cell r="H104">
            <v>0</v>
          </cell>
          <cell r="I104">
            <v>288292.40124649595</v>
          </cell>
          <cell r="J104">
            <v>12165939.33260213</v>
          </cell>
        </row>
        <row r="105">
          <cell r="C105" t="str">
            <v xml:space="preserve">§µo mãng ®Êt cÊp 3 </v>
          </cell>
          <cell r="D105" t="str">
            <v>m3</v>
          </cell>
          <cell r="E105">
            <v>4314.8999999999996</v>
          </cell>
          <cell r="F105">
            <v>0</v>
          </cell>
          <cell r="G105">
            <v>5890.0582800000002</v>
          </cell>
          <cell r="H105">
            <v>2404.6233119999997</v>
          </cell>
          <cell r="I105">
            <v>26458.435658106639</v>
          </cell>
          <cell r="J105">
            <v>114165504.02116433</v>
          </cell>
        </row>
        <row r="106">
          <cell r="C106" t="str">
            <v>§¾p ®Êt cÊp 3</v>
          </cell>
          <cell r="D106" t="str">
            <v>m3</v>
          </cell>
          <cell r="E106">
            <v>4711.1499999999996</v>
          </cell>
          <cell r="F106">
            <v>0</v>
          </cell>
          <cell r="G106">
            <v>9298.26</v>
          </cell>
          <cell r="H106">
            <v>0</v>
          </cell>
          <cell r="I106">
            <v>36167.992732107356</v>
          </cell>
          <cell r="J106">
            <v>170392838.95986757</v>
          </cell>
        </row>
        <row r="107">
          <cell r="C107" t="str">
            <v>Thi c«ng mè</v>
          </cell>
          <cell r="D107" t="str">
            <v>TB</v>
          </cell>
          <cell r="E107">
            <v>76000000</v>
          </cell>
          <cell r="F107">
            <v>0</v>
          </cell>
          <cell r="G107">
            <v>0</v>
          </cell>
          <cell r="H107">
            <v>0</v>
          </cell>
          <cell r="I107">
            <v>0</v>
          </cell>
          <cell r="J107">
            <v>76000000</v>
          </cell>
        </row>
        <row r="108">
          <cell r="C108" t="str">
            <v>9. H¹ng môc kh¸c</v>
          </cell>
          <cell r="D108" t="str">
            <v>TB</v>
          </cell>
          <cell r="E108">
            <v>0</v>
          </cell>
          <cell r="F108">
            <v>55000000</v>
          </cell>
          <cell r="G108">
            <v>0</v>
          </cell>
          <cell r="H108">
            <v>0</v>
          </cell>
          <cell r="I108">
            <v>0</v>
          </cell>
          <cell r="J108">
            <v>55000000</v>
          </cell>
        </row>
        <row r="109">
          <cell r="C109" t="str">
            <v>§¾p ®Êt ®ª quai</v>
          </cell>
          <cell r="D109" t="str">
            <v>m3</v>
          </cell>
          <cell r="E109">
            <v>145</v>
          </cell>
          <cell r="F109">
            <v>0</v>
          </cell>
          <cell r="G109">
            <v>29528.04</v>
          </cell>
          <cell r="H109">
            <v>0</v>
          </cell>
          <cell r="I109">
            <v>137828.35964320746</v>
          </cell>
          <cell r="J109">
            <v>19985112.148265082</v>
          </cell>
        </row>
        <row r="110">
          <cell r="C110" t="str">
            <v>M¸y b¬m n­íc</v>
          </cell>
          <cell r="D110" t="str">
            <v>Ca</v>
          </cell>
          <cell r="E110">
            <v>50</v>
          </cell>
          <cell r="F110">
            <v>0</v>
          </cell>
          <cell r="G110">
            <v>0</v>
          </cell>
          <cell r="H110">
            <v>466499</v>
          </cell>
          <cell r="I110">
            <v>625657.55711489427</v>
          </cell>
          <cell r="J110">
            <v>31282877.855744712</v>
          </cell>
        </row>
        <row r="111">
          <cell r="C111" t="str">
            <v>Mua vµ l¾p ®Æt biÓn b¸o ®­êng bé</v>
          </cell>
          <cell r="D111" t="str">
            <v>Bé</v>
          </cell>
          <cell r="E111">
            <v>4</v>
          </cell>
          <cell r="F111">
            <v>594310.03418620001</v>
          </cell>
          <cell r="G111">
            <v>9170.9856</v>
          </cell>
          <cell r="H111">
            <v>2246.2963200000004</v>
          </cell>
          <cell r="I111">
            <v>860000</v>
          </cell>
          <cell r="J111">
            <v>3440000</v>
          </cell>
        </row>
        <row r="112">
          <cell r="C112" t="str">
            <v>10. Ph¸ dì cÇu cò</v>
          </cell>
          <cell r="D112">
            <v>6037330.3086492335</v>
          </cell>
          <cell r="E112">
            <v>0</v>
          </cell>
          <cell r="F112">
            <v>0</v>
          </cell>
          <cell r="G112">
            <v>0</v>
          </cell>
          <cell r="H112">
            <v>0</v>
          </cell>
          <cell r="I112">
            <v>0</v>
          </cell>
          <cell r="J112">
            <v>6037330.3086492335</v>
          </cell>
        </row>
        <row r="113">
          <cell r="C113" t="str">
            <v>§Ëp bá bª t«ng cÇu cò</v>
          </cell>
          <cell r="D113" t="str">
            <v>m3</v>
          </cell>
          <cell r="E113">
            <v>17.103999999999999</v>
          </cell>
          <cell r="F113">
            <v>0</v>
          </cell>
          <cell r="G113">
            <v>68671.7</v>
          </cell>
          <cell r="H113">
            <v>0</v>
          </cell>
          <cell r="I113">
            <v>267116.37946255063</v>
          </cell>
          <cell r="J113">
            <v>4568758.5543274656</v>
          </cell>
        </row>
        <row r="114">
          <cell r="C114" t="str">
            <v>§Ëp bá ®¸ héc x©y cò</v>
          </cell>
          <cell r="D114" t="str">
            <v>m3</v>
          </cell>
          <cell r="E114">
            <v>17</v>
          </cell>
          <cell r="F114">
            <v>0</v>
          </cell>
          <cell r="G114">
            <v>22208.720000000001</v>
          </cell>
          <cell r="H114">
            <v>0</v>
          </cell>
          <cell r="I114">
            <v>86386.573783633401</v>
          </cell>
          <cell r="J114">
            <v>1468571.7543217677</v>
          </cell>
        </row>
        <row r="115">
          <cell r="C115" t="str">
            <v>11. TuyÕn tr¸nh</v>
          </cell>
          <cell r="D115">
            <v>0</v>
          </cell>
          <cell r="E115">
            <v>256918301.60540026</v>
          </cell>
          <cell r="F115">
            <v>0</v>
          </cell>
          <cell r="G115">
            <v>0</v>
          </cell>
          <cell r="H115">
            <v>0</v>
          </cell>
          <cell r="I115">
            <v>0</v>
          </cell>
          <cell r="J115">
            <v>256918301.60540026</v>
          </cell>
        </row>
        <row r="116">
          <cell r="C116" t="str">
            <v>DÇm I500 lµm cÇu t¹m</v>
          </cell>
          <cell r="D116" t="str">
            <v>TÊn</v>
          </cell>
          <cell r="E116">
            <v>7.5359999999999996</v>
          </cell>
          <cell r="F116">
            <v>999886.30761904758</v>
          </cell>
          <cell r="G116">
            <v>346912.49600000004</v>
          </cell>
          <cell r="H116">
            <v>446151.53</v>
          </cell>
          <cell r="I116">
            <v>3623924.8854130441</v>
          </cell>
          <cell r="J116">
            <v>27309897.936472699</v>
          </cell>
        </row>
        <row r="117">
          <cell r="C117" t="str">
            <v>L¾p dùng vµ th¸o dì cÇu t¹m</v>
          </cell>
          <cell r="D117" t="str">
            <v>TÊn</v>
          </cell>
          <cell r="E117">
            <v>7.5359999999999996</v>
          </cell>
          <cell r="F117">
            <v>278999.99999999994</v>
          </cell>
          <cell r="G117">
            <v>218652</v>
          </cell>
          <cell r="H117">
            <v>543277.45000000007</v>
          </cell>
          <cell r="I117">
            <v>2200391.9957527202</v>
          </cell>
          <cell r="J117">
            <v>16582154.079992497</v>
          </cell>
        </row>
        <row r="118">
          <cell r="C118" t="str">
            <v>L¾p ®Æt vµ th¸o dì rä ®¸</v>
          </cell>
          <cell r="D118" t="str">
            <v>Rä</v>
          </cell>
          <cell r="E118">
            <v>64</v>
          </cell>
          <cell r="F118">
            <v>167311.23357142857</v>
          </cell>
          <cell r="G118">
            <v>63119.520000000004</v>
          </cell>
          <cell r="H118">
            <v>0</v>
          </cell>
          <cell r="I118">
            <v>498735.7040999615</v>
          </cell>
          <cell r="J118">
            <v>31919085.062397536</v>
          </cell>
        </row>
        <row r="119">
          <cell r="C119" t="str">
            <v xml:space="preserve">§¾p ®Êt nÒn ®­êng </v>
          </cell>
          <cell r="D119" t="str">
            <v>m3</v>
          </cell>
          <cell r="E119">
            <v>2145</v>
          </cell>
          <cell r="F119">
            <v>5714.2857142857138</v>
          </cell>
          <cell r="G119">
            <v>6287.7246742857133</v>
          </cell>
          <cell r="H119">
            <v>16215.547368</v>
          </cell>
          <cell r="I119">
            <v>60797.097711059716</v>
          </cell>
          <cell r="J119">
            <v>130409774.59022309</v>
          </cell>
        </row>
        <row r="120">
          <cell r="C120" t="str">
            <v>Mãng cÊp phèi ®¸ d¨m lo¹i 1</v>
          </cell>
          <cell r="D120" t="str">
            <v>m3</v>
          </cell>
          <cell r="E120">
            <v>198</v>
          </cell>
          <cell r="F120">
            <v>211603.89028571427</v>
          </cell>
          <cell r="G120">
            <v>675.13600000000008</v>
          </cell>
          <cell r="H120">
            <v>7602.8820839999989</v>
          </cell>
          <cell r="I120">
            <v>256047.42392078004</v>
          </cell>
          <cell r="J120">
            <v>50697389.936314449</v>
          </cell>
        </row>
        <row r="121">
          <cell r="C121" t="str">
            <v>cÇu b¸nh r¸n km400+68.4</v>
          </cell>
          <cell r="D121">
            <v>1806954333.0773902</v>
          </cell>
          <cell r="E121">
            <v>0</v>
          </cell>
          <cell r="F121">
            <v>0</v>
          </cell>
          <cell r="G121">
            <v>0</v>
          </cell>
          <cell r="H121">
            <v>0</v>
          </cell>
          <cell r="I121">
            <v>0</v>
          </cell>
          <cell r="J121">
            <v>1806954333.0773902</v>
          </cell>
        </row>
        <row r="122">
          <cell r="C122" t="str">
            <v>1. DÇm BTCT th­êng L=15m</v>
          </cell>
          <cell r="D122">
            <v>321000000</v>
          </cell>
          <cell r="E122">
            <v>0</v>
          </cell>
          <cell r="F122">
            <v>0</v>
          </cell>
          <cell r="G122">
            <v>0</v>
          </cell>
          <cell r="H122">
            <v>0</v>
          </cell>
          <cell r="I122">
            <v>0</v>
          </cell>
          <cell r="J122">
            <v>321000000</v>
          </cell>
        </row>
        <row r="123">
          <cell r="C123" t="str">
            <v>DÇm BTCT th­êng L=15m</v>
          </cell>
          <cell r="D123" t="str">
            <v>DÇm</v>
          </cell>
          <cell r="E123">
            <v>5</v>
          </cell>
          <cell r="F123" t="e">
            <v>#N/A</v>
          </cell>
          <cell r="G123" t="e">
            <v>#N/A</v>
          </cell>
          <cell r="H123" t="e">
            <v>#N/A</v>
          </cell>
          <cell r="I123">
            <v>42000000</v>
          </cell>
          <cell r="J123">
            <v>210000000</v>
          </cell>
        </row>
        <row r="124">
          <cell r="C124" t="str">
            <v>Lao l¾p dÇm BTCT L=15m</v>
          </cell>
          <cell r="D124" t="str">
            <v>DÇm</v>
          </cell>
          <cell r="E124">
            <v>5</v>
          </cell>
          <cell r="F124" t="e">
            <v>#N/A</v>
          </cell>
          <cell r="G124" t="e">
            <v>#N/A</v>
          </cell>
          <cell r="H124" t="e">
            <v>#N/A</v>
          </cell>
          <cell r="I124">
            <v>18000000</v>
          </cell>
          <cell r="J124">
            <v>90000000</v>
          </cell>
        </row>
        <row r="125">
          <cell r="C125" t="str">
            <v>Mua vµ l¾p ®Æt gèi cÇu b»ng cao su</v>
          </cell>
          <cell r="D125" t="str">
            <v>Gèi</v>
          </cell>
          <cell r="E125">
            <v>10</v>
          </cell>
          <cell r="F125">
            <v>1581785.4</v>
          </cell>
          <cell r="G125">
            <v>30683.100000000002</v>
          </cell>
          <cell r="H125">
            <v>0</v>
          </cell>
          <cell r="I125">
            <v>2100000</v>
          </cell>
          <cell r="J125">
            <v>21000000</v>
          </cell>
        </row>
        <row r="126">
          <cell r="C126" t="str">
            <v>2. Líp phñ mÆt cÇu</v>
          </cell>
          <cell r="D126">
            <v>0</v>
          </cell>
          <cell r="E126">
            <v>27005956.4417837</v>
          </cell>
          <cell r="F126">
            <v>0</v>
          </cell>
          <cell r="G126">
            <v>0</v>
          </cell>
          <cell r="H126">
            <v>0</v>
          </cell>
          <cell r="I126">
            <v>0</v>
          </cell>
          <cell r="J126">
            <v>27005956.4417837</v>
          </cell>
        </row>
        <row r="127">
          <cell r="C127" t="str">
            <v>Bª t«ng t¹o dèc M300</v>
          </cell>
          <cell r="D127" t="str">
            <v>m3</v>
          </cell>
          <cell r="E127">
            <v>12</v>
          </cell>
          <cell r="F127">
            <v>574369.22931885719</v>
          </cell>
          <cell r="G127">
            <v>40910.799999999996</v>
          </cell>
          <cell r="H127">
            <v>12642.59325</v>
          </cell>
          <cell r="I127">
            <v>983321.19550532626</v>
          </cell>
          <cell r="J127">
            <v>11799854.346063916</v>
          </cell>
        </row>
        <row r="128">
          <cell r="C128" t="str">
            <v>BTN h¹t mÞn dµy 5cm</v>
          </cell>
          <cell r="D128" t="str">
            <v>m2</v>
          </cell>
          <cell r="E128">
            <v>120</v>
          </cell>
          <cell r="F128">
            <v>42468.434871299731</v>
          </cell>
          <cell r="G128">
            <v>329.74254000000002</v>
          </cell>
          <cell r="H128">
            <v>2021.9958464000001</v>
          </cell>
          <cell r="I128">
            <v>57176.14270663201</v>
          </cell>
          <cell r="J128">
            <v>6861137.1247958411</v>
          </cell>
        </row>
        <row r="129">
          <cell r="C129" t="str">
            <v>Cèt thÐp c¸c lo¹i</v>
          </cell>
          <cell r="D129" t="str">
            <v>TÊn</v>
          </cell>
          <cell r="E129">
            <v>1.2</v>
          </cell>
          <cell r="F129">
            <v>4911215.3371428577</v>
          </cell>
          <cell r="G129">
            <v>159406.01</v>
          </cell>
          <cell r="H129">
            <v>99583.053999999989</v>
          </cell>
          <cell r="I129">
            <v>6954137.4757699519</v>
          </cell>
          <cell r="J129">
            <v>8344964.9709239416</v>
          </cell>
        </row>
        <row r="130">
          <cell r="C130" t="str">
            <v>3. Lan can tay vÞn b»ng BTCT</v>
          </cell>
          <cell r="D130" t="str">
            <v>md</v>
          </cell>
          <cell r="E130">
            <v>56.36</v>
          </cell>
          <cell r="F130">
            <v>450000</v>
          </cell>
          <cell r="G130">
            <v>25362000</v>
          </cell>
          <cell r="H130">
            <v>0</v>
          </cell>
          <cell r="I130">
            <v>450000</v>
          </cell>
          <cell r="J130">
            <v>25362000</v>
          </cell>
        </row>
        <row r="131">
          <cell r="C131" t="str">
            <v>4. B¶n dÉn KT(300x220x20)cm</v>
          </cell>
          <cell r="D131" t="str">
            <v>b¶n</v>
          </cell>
          <cell r="E131">
            <v>8</v>
          </cell>
          <cell r="F131">
            <v>2200000</v>
          </cell>
          <cell r="G131">
            <v>17600000</v>
          </cell>
          <cell r="H131">
            <v>0</v>
          </cell>
          <cell r="I131">
            <v>2200000</v>
          </cell>
          <cell r="J131">
            <v>17600000</v>
          </cell>
        </row>
        <row r="132">
          <cell r="C132" t="str">
            <v>5. Khe co d·n cao su</v>
          </cell>
          <cell r="D132" t="str">
            <v>md</v>
          </cell>
          <cell r="E132">
            <v>16</v>
          </cell>
          <cell r="F132">
            <v>2500000</v>
          </cell>
          <cell r="G132">
            <v>40000000</v>
          </cell>
          <cell r="H132">
            <v>0</v>
          </cell>
          <cell r="I132">
            <v>2500000</v>
          </cell>
          <cell r="J132">
            <v>40000000</v>
          </cell>
        </row>
        <row r="133">
          <cell r="C133" t="str">
            <v>6. T­êng hé lan mÒm</v>
          </cell>
          <cell r="D133" t="str">
            <v>md</v>
          </cell>
          <cell r="E133">
            <v>40</v>
          </cell>
          <cell r="F133">
            <v>450000</v>
          </cell>
          <cell r="G133">
            <v>18000000</v>
          </cell>
          <cell r="H133">
            <v>0</v>
          </cell>
          <cell r="I133">
            <v>450000</v>
          </cell>
          <cell r="J133">
            <v>18000000</v>
          </cell>
        </row>
        <row r="134">
          <cell r="C134" t="str">
            <v>7. Mè cÇu</v>
          </cell>
          <cell r="D134">
            <v>0</v>
          </cell>
          <cell r="E134">
            <v>876493450.70468807</v>
          </cell>
          <cell r="F134">
            <v>0</v>
          </cell>
          <cell r="G134">
            <v>0</v>
          </cell>
          <cell r="H134">
            <v>0</v>
          </cell>
          <cell r="I134">
            <v>0</v>
          </cell>
          <cell r="J134">
            <v>876493450.70468807</v>
          </cell>
        </row>
        <row r="135">
          <cell r="C135" t="str">
            <v>Bª t«ng M300</v>
          </cell>
          <cell r="D135" t="str">
            <v>m3</v>
          </cell>
          <cell r="E135">
            <v>248.58</v>
          </cell>
          <cell r="F135">
            <v>563323.6672165714</v>
          </cell>
          <cell r="G135">
            <v>83931.68</v>
          </cell>
          <cell r="H135">
            <v>50524.219980000002</v>
          </cell>
          <cell r="I135">
            <v>1211661.7359944407</v>
          </cell>
          <cell r="J135">
            <v>301194874.33349812</v>
          </cell>
        </row>
        <row r="136">
          <cell r="C136" t="str">
            <v>Bª t«ng M250</v>
          </cell>
          <cell r="D136" t="str">
            <v>m3</v>
          </cell>
          <cell r="E136">
            <v>56.58</v>
          </cell>
          <cell r="F136">
            <v>467896.36724971433</v>
          </cell>
          <cell r="G136">
            <v>44651.040000000001</v>
          </cell>
          <cell r="H136">
            <v>50524.219980000002</v>
          </cell>
          <cell r="I136">
            <v>913830.47055423819</v>
          </cell>
          <cell r="J136">
            <v>51704528.023958795</v>
          </cell>
        </row>
        <row r="137">
          <cell r="C137" t="str">
            <v>Bª t«ng lãt mãng M100 ®¸ 4x6</v>
          </cell>
          <cell r="D137" t="str">
            <v>m3</v>
          </cell>
          <cell r="E137">
            <v>7.2</v>
          </cell>
          <cell r="F137">
            <v>261846.0050055357</v>
          </cell>
          <cell r="G137">
            <v>22898.699999999997</v>
          </cell>
          <cell r="H137">
            <v>12040.565000000001</v>
          </cell>
          <cell r="I137">
            <v>476409.41943829454</v>
          </cell>
          <cell r="J137">
            <v>3430147.8199557206</v>
          </cell>
        </row>
        <row r="138">
          <cell r="C138" t="str">
            <v>Cèt thÐp c¸c lo¹i</v>
          </cell>
          <cell r="D138" t="str">
            <v>TÊn</v>
          </cell>
          <cell r="E138">
            <v>21.361000000000001</v>
          </cell>
          <cell r="F138">
            <v>4932735.3371428577</v>
          </cell>
          <cell r="G138">
            <v>179831.68000000002</v>
          </cell>
          <cell r="H138">
            <v>210581.53</v>
          </cell>
          <cell r="I138">
            <v>7224454.8297665929</v>
          </cell>
          <cell r="J138">
            <v>154321579.61864421</v>
          </cell>
        </row>
        <row r="139">
          <cell r="C139" t="str">
            <v>§¸ héc x©y tø nãn M100</v>
          </cell>
          <cell r="D139" t="str">
            <v>m3</v>
          </cell>
          <cell r="E139">
            <v>52.75</v>
          </cell>
          <cell r="F139">
            <v>278810.8254982286</v>
          </cell>
          <cell r="G139">
            <v>35358.619999999995</v>
          </cell>
          <cell r="H139">
            <v>0</v>
          </cell>
          <cell r="I139">
            <v>488783.70716064883</v>
          </cell>
          <cell r="J139">
            <v>25783340.552724227</v>
          </cell>
        </row>
        <row r="140">
          <cell r="C140" t="str">
            <v>§¸ héc x©y taluy v÷a M100</v>
          </cell>
          <cell r="D140" t="str">
            <v>m3</v>
          </cell>
          <cell r="E140">
            <v>75</v>
          </cell>
          <cell r="F140">
            <v>248531.96105274287</v>
          </cell>
          <cell r="G140">
            <v>31998.09</v>
          </cell>
          <cell r="H140">
            <v>0</v>
          </cell>
          <cell r="I140">
            <v>437566.59880956577</v>
          </cell>
          <cell r="J140">
            <v>32817494.910717431</v>
          </cell>
        </row>
        <row r="141">
          <cell r="C141" t="str">
            <v>§¸ héc x©y mãng, ch©n khay M100</v>
          </cell>
          <cell r="D141" t="str">
            <v>m3</v>
          </cell>
          <cell r="E141">
            <v>62.97</v>
          </cell>
          <cell r="F141">
            <v>248531.96105274287</v>
          </cell>
          <cell r="G141">
            <v>27907.01</v>
          </cell>
          <cell r="H141">
            <v>0</v>
          </cell>
          <cell r="I141">
            <v>421653.28258626495</v>
          </cell>
          <cell r="J141">
            <v>26551507.204457104</v>
          </cell>
        </row>
        <row r="142">
          <cell r="C142" t="str">
            <v xml:space="preserve">D¨m s¹n ®Öm </v>
          </cell>
          <cell r="D142" t="str">
            <v>m3</v>
          </cell>
          <cell r="E142">
            <v>68.55</v>
          </cell>
          <cell r="F142">
            <v>135855.41509523807</v>
          </cell>
          <cell r="G142">
            <v>30115.26</v>
          </cell>
          <cell r="H142">
            <v>0</v>
          </cell>
          <cell r="I142">
            <v>288292.40124649595</v>
          </cell>
          <cell r="J142">
            <v>19762444.105447296</v>
          </cell>
        </row>
        <row r="143">
          <cell r="C143" t="str">
            <v xml:space="preserve">§µo mãng ®Êt cÊp 3 </v>
          </cell>
          <cell r="D143" t="str">
            <v>m3</v>
          </cell>
          <cell r="E143">
            <v>3074.75</v>
          </cell>
          <cell r="F143">
            <v>0</v>
          </cell>
          <cell r="G143">
            <v>5890.0582800000002</v>
          </cell>
          <cell r="H143">
            <v>2404.6233119999997</v>
          </cell>
          <cell r="I143">
            <v>26458.435658106639</v>
          </cell>
          <cell r="J143">
            <v>81353075.039763391</v>
          </cell>
        </row>
        <row r="144">
          <cell r="C144" t="str">
            <v>§¾p ®Êt cÊp 3</v>
          </cell>
          <cell r="D144" t="str">
            <v>m3</v>
          </cell>
          <cell r="E144">
            <v>3195.49</v>
          </cell>
          <cell r="F144">
            <v>0</v>
          </cell>
          <cell r="G144">
            <v>9298.26</v>
          </cell>
          <cell r="H144">
            <v>0</v>
          </cell>
          <cell r="I144">
            <v>36167.992732107356</v>
          </cell>
          <cell r="J144">
            <v>115574459.09552172</v>
          </cell>
        </row>
        <row r="145">
          <cell r="C145" t="str">
            <v>Thi c«ng mè</v>
          </cell>
          <cell r="D145" t="str">
            <v>TB</v>
          </cell>
          <cell r="E145">
            <v>64000000</v>
          </cell>
          <cell r="F145">
            <v>0</v>
          </cell>
          <cell r="G145">
            <v>0</v>
          </cell>
          <cell r="H145">
            <v>0</v>
          </cell>
          <cell r="I145">
            <v>0</v>
          </cell>
          <cell r="J145">
            <v>64000000</v>
          </cell>
        </row>
        <row r="146">
          <cell r="C146" t="str">
            <v xml:space="preserve">8. Cäc BTCT (35x35)cm </v>
          </cell>
          <cell r="D146" t="str">
            <v>md</v>
          </cell>
          <cell r="E146">
            <v>480</v>
          </cell>
          <cell r="F146">
            <v>400000</v>
          </cell>
          <cell r="G146">
            <v>192000000</v>
          </cell>
          <cell r="H146">
            <v>0</v>
          </cell>
          <cell r="I146">
            <v>400000</v>
          </cell>
          <cell r="J146">
            <v>192000000</v>
          </cell>
        </row>
        <row r="147">
          <cell r="C147" t="str">
            <v>9. Ph¸ dì cÇu cò</v>
          </cell>
          <cell r="D147">
            <v>27858183.286820337</v>
          </cell>
          <cell r="E147">
            <v>0</v>
          </cell>
          <cell r="F147">
            <v>0</v>
          </cell>
          <cell r="G147">
            <v>0</v>
          </cell>
          <cell r="H147">
            <v>0</v>
          </cell>
          <cell r="I147">
            <v>0</v>
          </cell>
          <cell r="J147">
            <v>27858183.286820337</v>
          </cell>
        </row>
        <row r="148">
          <cell r="C148" t="str">
            <v>§Ëp bá bª t«ng cÇu cò</v>
          </cell>
          <cell r="D148" t="str">
            <v>m3</v>
          </cell>
          <cell r="E148">
            <v>43.22</v>
          </cell>
          <cell r="F148">
            <v>0</v>
          </cell>
          <cell r="G148">
            <v>68671.7</v>
          </cell>
          <cell r="H148">
            <v>0</v>
          </cell>
          <cell r="I148">
            <v>267116.37946255063</v>
          </cell>
          <cell r="J148">
            <v>11544769.920371437</v>
          </cell>
        </row>
        <row r="149">
          <cell r="C149" t="str">
            <v>§Ëp bá ®¸ héc x©y cò</v>
          </cell>
          <cell r="D149" t="str">
            <v>m3</v>
          </cell>
          <cell r="E149">
            <v>188.84200000000001</v>
          </cell>
          <cell r="F149">
            <v>0</v>
          </cell>
          <cell r="G149">
            <v>22208.720000000001</v>
          </cell>
          <cell r="H149">
            <v>0</v>
          </cell>
          <cell r="I149">
            <v>86386.573783633401</v>
          </cell>
          <cell r="J149">
            <v>16313413.3664489</v>
          </cell>
        </row>
        <row r="150">
          <cell r="C150" t="str">
            <v>10. H¹ng môc kh¸c</v>
          </cell>
          <cell r="D150" t="str">
            <v>TB</v>
          </cell>
          <cell r="E150">
            <v>0</v>
          </cell>
          <cell r="F150">
            <v>52000000</v>
          </cell>
          <cell r="G150">
            <v>0</v>
          </cell>
          <cell r="H150">
            <v>0</v>
          </cell>
          <cell r="I150">
            <v>0</v>
          </cell>
          <cell r="J150">
            <v>52000000</v>
          </cell>
        </row>
        <row r="151">
          <cell r="C151" t="str">
            <v>§¾p ®Êt ®ª quai</v>
          </cell>
          <cell r="D151" t="str">
            <v>m3</v>
          </cell>
          <cell r="E151">
            <v>115</v>
          </cell>
          <cell r="F151">
            <v>0</v>
          </cell>
          <cell r="G151">
            <v>29528.04</v>
          </cell>
          <cell r="H151">
            <v>0</v>
          </cell>
          <cell r="I151">
            <v>137828.35964320746</v>
          </cell>
          <cell r="J151">
            <v>15850261.358968858</v>
          </cell>
        </row>
        <row r="152">
          <cell r="C152" t="str">
            <v>M¸y b¬m n­íc</v>
          </cell>
          <cell r="D152" t="str">
            <v>Ca</v>
          </cell>
          <cell r="E152">
            <v>52</v>
          </cell>
          <cell r="F152">
            <v>0</v>
          </cell>
          <cell r="G152">
            <v>0</v>
          </cell>
          <cell r="H152">
            <v>466499</v>
          </cell>
          <cell r="I152">
            <v>625657.55711489427</v>
          </cell>
          <cell r="J152">
            <v>32534192.969974503</v>
          </cell>
        </row>
        <row r="153">
          <cell r="C153" t="str">
            <v>Mua vµ l¾p ®Æt biÓn b¸o ®­êng bé</v>
          </cell>
          <cell r="D153" t="str">
            <v>Bé</v>
          </cell>
          <cell r="E153">
            <v>4</v>
          </cell>
          <cell r="F153">
            <v>594310.03418620001</v>
          </cell>
          <cell r="G153">
            <v>9170.9856</v>
          </cell>
          <cell r="H153">
            <v>2246.2963200000004</v>
          </cell>
          <cell r="I153">
            <v>860000</v>
          </cell>
          <cell r="J153">
            <v>3440000</v>
          </cell>
        </row>
        <row r="154">
          <cell r="C154" t="str">
            <v>11. TuyÕn tr¸nh</v>
          </cell>
          <cell r="D154" t="str">
            <v>Bé</v>
          </cell>
          <cell r="E154">
            <v>4</v>
          </cell>
          <cell r="F154">
            <v>594310.03418620001</v>
          </cell>
          <cell r="G154">
            <v>9170.9856</v>
          </cell>
          <cell r="H154">
            <v>2246.2963200000004</v>
          </cell>
          <cell r="I154">
            <v>0</v>
          </cell>
          <cell r="J154">
            <v>209634742.64409792</v>
          </cell>
        </row>
        <row r="155">
          <cell r="C155" t="str">
            <v>DÇm I500 lµm cÇu t¹m</v>
          </cell>
          <cell r="D155" t="str">
            <v>TÊn</v>
          </cell>
          <cell r="E155">
            <v>7.5359999999999996</v>
          </cell>
          <cell r="F155">
            <v>999886.30761904758</v>
          </cell>
          <cell r="G155">
            <v>346912.49600000004</v>
          </cell>
          <cell r="H155">
            <v>446151.53</v>
          </cell>
          <cell r="I155">
            <v>3623924.8854130441</v>
          </cell>
          <cell r="J155">
            <v>27309897.936472699</v>
          </cell>
        </row>
        <row r="156">
          <cell r="C156" t="str">
            <v>L¾p dùng vµ th¸o dì cÇu t¹m</v>
          </cell>
          <cell r="D156" t="str">
            <v>TÊn</v>
          </cell>
          <cell r="E156">
            <v>7.5359999999999996</v>
          </cell>
          <cell r="F156">
            <v>278999.99999999994</v>
          </cell>
          <cell r="G156">
            <v>218652</v>
          </cell>
          <cell r="H156">
            <v>543277.45000000007</v>
          </cell>
          <cell r="I156">
            <v>2200391.9957527202</v>
          </cell>
          <cell r="J156">
            <v>16582154.079992497</v>
          </cell>
        </row>
        <row r="157">
          <cell r="C157" t="str">
            <v>L¾p ®Æt vµ th¸o dì rä ®¸</v>
          </cell>
          <cell r="D157" t="str">
            <v>Rä</v>
          </cell>
          <cell r="E157">
            <v>80</v>
          </cell>
          <cell r="F157">
            <v>167311.23357142857</v>
          </cell>
          <cell r="G157">
            <v>63119.520000000004</v>
          </cell>
          <cell r="H157">
            <v>0</v>
          </cell>
          <cell r="I157">
            <v>498735.7040999615</v>
          </cell>
          <cell r="J157">
            <v>39898856.327996917</v>
          </cell>
        </row>
        <row r="158">
          <cell r="C158" t="str">
            <v xml:space="preserve">§¾p ®Êt nÒn ®­êng </v>
          </cell>
          <cell r="D158" t="str">
            <v>m3</v>
          </cell>
          <cell r="E158">
            <v>1375</v>
          </cell>
          <cell r="F158">
            <v>5714.2857142857138</v>
          </cell>
          <cell r="G158">
            <v>6287.7246742857133</v>
          </cell>
          <cell r="H158">
            <v>16215.547368</v>
          </cell>
          <cell r="I158">
            <v>60797.097711059716</v>
          </cell>
          <cell r="J158">
            <v>83596009.352707103</v>
          </cell>
        </row>
        <row r="159">
          <cell r="C159" t="str">
            <v>Mãng cÊp phèi ®¸ d¨m lo¹i 1</v>
          </cell>
          <cell r="D159" t="str">
            <v>m3</v>
          </cell>
          <cell r="E159">
            <v>165</v>
          </cell>
          <cell r="F159">
            <v>211603.89028571427</v>
          </cell>
          <cell r="G159">
            <v>675.13600000000008</v>
          </cell>
          <cell r="H159">
            <v>7602.8820839999989</v>
          </cell>
          <cell r="I159">
            <v>256047.42392078004</v>
          </cell>
          <cell r="J159">
            <v>42247824.94692871</v>
          </cell>
        </row>
        <row r="160">
          <cell r="C160" t="str">
            <v>cÇu c©y ng·i km401+18.63</v>
          </cell>
          <cell r="D160">
            <v>1511488655.496485</v>
          </cell>
          <cell r="E160">
            <v>0</v>
          </cell>
          <cell r="F160">
            <v>0</v>
          </cell>
          <cell r="G160">
            <v>0</v>
          </cell>
          <cell r="H160">
            <v>0</v>
          </cell>
          <cell r="I160">
            <v>0</v>
          </cell>
          <cell r="J160">
            <v>1511488655.496485</v>
          </cell>
        </row>
        <row r="161">
          <cell r="C161" t="str">
            <v>1. DÇm BTCT th­êng L=15m</v>
          </cell>
          <cell r="D161">
            <v>321000000</v>
          </cell>
          <cell r="E161">
            <v>0</v>
          </cell>
          <cell r="F161">
            <v>0</v>
          </cell>
          <cell r="G161">
            <v>0</v>
          </cell>
          <cell r="H161">
            <v>0</v>
          </cell>
          <cell r="I161">
            <v>0</v>
          </cell>
          <cell r="J161">
            <v>321000000</v>
          </cell>
        </row>
        <row r="162">
          <cell r="C162" t="str">
            <v>DÇm BTCT th­êng L=15m</v>
          </cell>
          <cell r="D162" t="str">
            <v>DÇm</v>
          </cell>
          <cell r="E162">
            <v>5</v>
          </cell>
          <cell r="F162" t="e">
            <v>#N/A</v>
          </cell>
          <cell r="G162" t="e">
            <v>#N/A</v>
          </cell>
          <cell r="H162" t="e">
            <v>#N/A</v>
          </cell>
          <cell r="I162">
            <v>42000000</v>
          </cell>
          <cell r="J162">
            <v>210000000</v>
          </cell>
        </row>
        <row r="163">
          <cell r="C163" t="str">
            <v>Lao l¾p dÇm BTCT L=15m</v>
          </cell>
          <cell r="D163" t="str">
            <v>DÇm</v>
          </cell>
          <cell r="E163">
            <v>5</v>
          </cell>
          <cell r="F163" t="e">
            <v>#N/A</v>
          </cell>
          <cell r="G163" t="e">
            <v>#N/A</v>
          </cell>
          <cell r="H163" t="e">
            <v>#N/A</v>
          </cell>
          <cell r="I163">
            <v>18000000</v>
          </cell>
          <cell r="J163">
            <v>90000000</v>
          </cell>
        </row>
        <row r="164">
          <cell r="C164" t="str">
            <v>Mua vµ l¾p ®Æt gèi cÇu b»ng cao su</v>
          </cell>
          <cell r="D164" t="str">
            <v>Gèi</v>
          </cell>
          <cell r="E164">
            <v>10</v>
          </cell>
          <cell r="F164">
            <v>1581785.4</v>
          </cell>
          <cell r="G164">
            <v>30683.100000000002</v>
          </cell>
          <cell r="H164">
            <v>0</v>
          </cell>
          <cell r="I164">
            <v>2100000</v>
          </cell>
          <cell r="J164">
            <v>21000000</v>
          </cell>
        </row>
        <row r="165">
          <cell r="C165" t="str">
            <v>2. Líp phñ mÆt cÇu</v>
          </cell>
          <cell r="D165">
            <v>0</v>
          </cell>
          <cell r="E165">
            <v>27005956.4417837</v>
          </cell>
          <cell r="F165">
            <v>0</v>
          </cell>
          <cell r="G165">
            <v>0</v>
          </cell>
          <cell r="H165">
            <v>0</v>
          </cell>
          <cell r="I165">
            <v>0</v>
          </cell>
          <cell r="J165">
            <v>27005956.4417837</v>
          </cell>
        </row>
        <row r="166">
          <cell r="C166" t="str">
            <v>Bª t«ng t¹o dèc M300</v>
          </cell>
          <cell r="D166" t="str">
            <v>m3</v>
          </cell>
          <cell r="E166">
            <v>12</v>
          </cell>
          <cell r="F166">
            <v>574369.22931885719</v>
          </cell>
          <cell r="G166">
            <v>40910.799999999996</v>
          </cell>
          <cell r="H166">
            <v>12642.59325</v>
          </cell>
          <cell r="I166">
            <v>983321.19550532626</v>
          </cell>
          <cell r="J166">
            <v>11799854.346063916</v>
          </cell>
        </row>
        <row r="167">
          <cell r="C167" t="str">
            <v>BTN h¹t mÞn dµy 5cm</v>
          </cell>
          <cell r="D167" t="str">
            <v>m2</v>
          </cell>
          <cell r="E167">
            <v>120</v>
          </cell>
          <cell r="F167">
            <v>42468.434871299731</v>
          </cell>
          <cell r="G167">
            <v>329.74254000000002</v>
          </cell>
          <cell r="H167">
            <v>2021.9958464000001</v>
          </cell>
          <cell r="I167">
            <v>57176.14270663201</v>
          </cell>
          <cell r="J167">
            <v>6861137.1247958411</v>
          </cell>
        </row>
        <row r="168">
          <cell r="C168" t="str">
            <v>Cèt thÐp c¸c lo¹i</v>
          </cell>
          <cell r="D168" t="str">
            <v>TÊn</v>
          </cell>
          <cell r="E168">
            <v>1.2</v>
          </cell>
          <cell r="F168">
            <v>4911215.3371428577</v>
          </cell>
          <cell r="G168">
            <v>159406.01</v>
          </cell>
          <cell r="H168">
            <v>99583.053999999989</v>
          </cell>
          <cell r="I168">
            <v>6954137.4757699519</v>
          </cell>
          <cell r="J168">
            <v>8344964.9709239416</v>
          </cell>
        </row>
        <row r="169">
          <cell r="C169" t="str">
            <v>3. Lan can tay vÞn b»ng BTCT</v>
          </cell>
          <cell r="D169" t="str">
            <v>md</v>
          </cell>
          <cell r="E169">
            <v>44.04</v>
          </cell>
          <cell r="F169">
            <v>450000</v>
          </cell>
          <cell r="G169">
            <v>19818000</v>
          </cell>
          <cell r="H169">
            <v>0</v>
          </cell>
          <cell r="I169">
            <v>450000</v>
          </cell>
          <cell r="J169">
            <v>19818000</v>
          </cell>
        </row>
        <row r="170">
          <cell r="C170" t="str">
            <v>4. B¶n dÉn KT(300x220x20)cm</v>
          </cell>
          <cell r="D170" t="str">
            <v>b¶n</v>
          </cell>
          <cell r="E170">
            <v>8</v>
          </cell>
          <cell r="F170">
            <v>2200000</v>
          </cell>
          <cell r="G170">
            <v>17600000</v>
          </cell>
          <cell r="H170">
            <v>0</v>
          </cell>
          <cell r="I170">
            <v>2200000</v>
          </cell>
          <cell r="J170">
            <v>17600000</v>
          </cell>
        </row>
        <row r="171">
          <cell r="C171" t="str">
            <v>5. Khe co d·n cao su</v>
          </cell>
          <cell r="D171" t="str">
            <v>md</v>
          </cell>
          <cell r="E171">
            <v>16</v>
          </cell>
          <cell r="F171">
            <v>2500000</v>
          </cell>
          <cell r="G171">
            <v>40000000</v>
          </cell>
          <cell r="H171">
            <v>0</v>
          </cell>
          <cell r="I171">
            <v>2500000</v>
          </cell>
          <cell r="J171">
            <v>40000000</v>
          </cell>
        </row>
        <row r="172">
          <cell r="C172" t="str">
            <v>6. T­êng hé lan mÒm</v>
          </cell>
          <cell r="D172" t="str">
            <v>md</v>
          </cell>
          <cell r="E172">
            <v>40</v>
          </cell>
          <cell r="F172">
            <v>594310.03418620001</v>
          </cell>
          <cell r="G172">
            <v>9170.9856</v>
          </cell>
          <cell r="H172">
            <v>2246.2963200000004</v>
          </cell>
          <cell r="I172">
            <v>450000</v>
          </cell>
          <cell r="J172">
            <v>18000000</v>
          </cell>
        </row>
        <row r="173">
          <cell r="C173" t="str">
            <v>7. Mè cÇu</v>
          </cell>
          <cell r="D173">
            <v>0</v>
          </cell>
          <cell r="E173">
            <v>517250349.20303231</v>
          </cell>
          <cell r="F173">
            <v>0</v>
          </cell>
          <cell r="G173">
            <v>0</v>
          </cell>
          <cell r="H173">
            <v>0</v>
          </cell>
          <cell r="I173">
            <v>0</v>
          </cell>
          <cell r="J173">
            <v>517250349.20303231</v>
          </cell>
        </row>
        <row r="174">
          <cell r="C174" t="str">
            <v>Bª t«ng M300</v>
          </cell>
          <cell r="D174" t="str">
            <v>m3</v>
          </cell>
          <cell r="E174">
            <v>146.88</v>
          </cell>
          <cell r="F174">
            <v>563323.6672165714</v>
          </cell>
          <cell r="G174">
            <v>83931.68</v>
          </cell>
          <cell r="H174">
            <v>50524.219980000002</v>
          </cell>
          <cell r="I174">
            <v>1211661.7359944407</v>
          </cell>
          <cell r="J174">
            <v>177968875.78286344</v>
          </cell>
        </row>
        <row r="175">
          <cell r="C175" t="str">
            <v>Bª t«ng M250</v>
          </cell>
          <cell r="D175" t="str">
            <v>m3</v>
          </cell>
          <cell r="E175">
            <v>18.32</v>
          </cell>
          <cell r="F175">
            <v>467896.36724971433</v>
          </cell>
          <cell r="G175">
            <v>44651.040000000001</v>
          </cell>
          <cell r="H175">
            <v>50524.219980000002</v>
          </cell>
          <cell r="I175">
            <v>913830.47055423819</v>
          </cell>
          <cell r="J175">
            <v>16741374.220553644</v>
          </cell>
        </row>
        <row r="176">
          <cell r="C176" t="str">
            <v>Bª t«ng lãt mãng M100 ®¸ 4x6</v>
          </cell>
          <cell r="D176" t="str">
            <v>m3</v>
          </cell>
          <cell r="E176">
            <v>6.3</v>
          </cell>
          <cell r="F176">
            <v>261846.0050055357</v>
          </cell>
          <cell r="G176">
            <v>22898.699999999997</v>
          </cell>
          <cell r="H176">
            <v>12040.565000000001</v>
          </cell>
          <cell r="I176">
            <v>476409.41943829454</v>
          </cell>
          <cell r="J176">
            <v>3001379.3424612554</v>
          </cell>
        </row>
        <row r="177">
          <cell r="C177" t="str">
            <v>Cèt thÐp c¸c lo¹i</v>
          </cell>
          <cell r="D177" t="str">
            <v>TÊn</v>
          </cell>
          <cell r="E177">
            <v>11.564</v>
          </cell>
          <cell r="F177">
            <v>4932735.3371428577</v>
          </cell>
          <cell r="G177">
            <v>179831.68000000002</v>
          </cell>
          <cell r="H177">
            <v>210581.53</v>
          </cell>
          <cell r="I177">
            <v>7224454.8297665929</v>
          </cell>
          <cell r="J177">
            <v>83543595.651420876</v>
          </cell>
        </row>
        <row r="178">
          <cell r="C178" t="str">
            <v>§¸ héc x©y tø nãn M100</v>
          </cell>
          <cell r="D178" t="str">
            <v>m3</v>
          </cell>
          <cell r="E178">
            <v>85.49</v>
          </cell>
          <cell r="F178">
            <v>278810.8254982286</v>
          </cell>
          <cell r="G178">
            <v>35358.619999999995</v>
          </cell>
          <cell r="H178">
            <v>0</v>
          </cell>
          <cell r="I178">
            <v>488783.70716064883</v>
          </cell>
          <cell r="J178">
            <v>41786119.125163868</v>
          </cell>
        </row>
        <row r="179">
          <cell r="C179" t="str">
            <v>§¸ héc x©y taluy v÷a M100</v>
          </cell>
          <cell r="D179" t="str">
            <v>m3</v>
          </cell>
          <cell r="E179">
            <v>81</v>
          </cell>
          <cell r="F179">
            <v>248531.96105274287</v>
          </cell>
          <cell r="G179">
            <v>31998.09</v>
          </cell>
          <cell r="H179">
            <v>0</v>
          </cell>
          <cell r="I179">
            <v>437566.59880956577</v>
          </cell>
          <cell r="J179">
            <v>35442894.503574826</v>
          </cell>
        </row>
        <row r="180">
          <cell r="C180" t="str">
            <v>§¸ héc x©y mãng, ch©n khay M100</v>
          </cell>
          <cell r="D180" t="str">
            <v>m3</v>
          </cell>
          <cell r="E180">
            <v>67.5</v>
          </cell>
          <cell r="F180">
            <v>248531.96105274287</v>
          </cell>
          <cell r="G180">
            <v>27907.01</v>
          </cell>
          <cell r="H180">
            <v>0</v>
          </cell>
          <cell r="I180">
            <v>421653.28258626495</v>
          </cell>
          <cell r="J180">
            <v>28461596.574572884</v>
          </cell>
        </row>
        <row r="181">
          <cell r="C181" t="str">
            <v xml:space="preserve">D¨m s¹n ®Öm </v>
          </cell>
          <cell r="D181" t="str">
            <v>m3</v>
          </cell>
          <cell r="E181">
            <v>71.09</v>
          </cell>
          <cell r="F181">
            <v>135855.41509523807</v>
          </cell>
          <cell r="G181">
            <v>30115.26</v>
          </cell>
          <cell r="H181">
            <v>0</v>
          </cell>
          <cell r="I181">
            <v>288292.40124649595</v>
          </cell>
          <cell r="J181">
            <v>20494706.804613397</v>
          </cell>
        </row>
        <row r="182">
          <cell r="C182" t="str">
            <v xml:space="preserve">§µo mãng ®Êt cÊp 3 </v>
          </cell>
          <cell r="D182" t="str">
            <v>m3</v>
          </cell>
          <cell r="E182">
            <v>708.5</v>
          </cell>
          <cell r="F182">
            <v>0</v>
          </cell>
          <cell r="G182">
            <v>5890.0582800000002</v>
          </cell>
          <cell r="H182">
            <v>2404.6233119999997</v>
          </cell>
          <cell r="I182">
            <v>26458.435658106639</v>
          </cell>
          <cell r="J182">
            <v>18745801.663768552</v>
          </cell>
        </row>
        <row r="183">
          <cell r="C183" t="str">
            <v>§¾p ®Êt cÊp 3</v>
          </cell>
          <cell r="D183" t="str">
            <v>m3</v>
          </cell>
          <cell r="E183">
            <v>1550.1</v>
          </cell>
          <cell r="F183">
            <v>0</v>
          </cell>
          <cell r="G183">
            <v>9298.26</v>
          </cell>
          <cell r="H183">
            <v>0</v>
          </cell>
          <cell r="I183">
            <v>36167.992732107356</v>
          </cell>
          <cell r="J183">
            <v>56064005.534039609</v>
          </cell>
        </row>
        <row r="184">
          <cell r="C184" t="str">
            <v>Thi c«ng mè</v>
          </cell>
          <cell r="D184" t="str">
            <v>TB</v>
          </cell>
          <cell r="E184">
            <v>35000000</v>
          </cell>
          <cell r="F184">
            <v>0</v>
          </cell>
          <cell r="G184">
            <v>0</v>
          </cell>
          <cell r="H184">
            <v>0</v>
          </cell>
          <cell r="I184">
            <v>0</v>
          </cell>
          <cell r="J184">
            <v>35000000</v>
          </cell>
        </row>
        <row r="185">
          <cell r="C185" t="str">
            <v xml:space="preserve">8. Cäc BTCT (35x35)cm </v>
          </cell>
          <cell r="D185" t="str">
            <v>md</v>
          </cell>
          <cell r="E185">
            <v>360</v>
          </cell>
          <cell r="F185">
            <v>400000</v>
          </cell>
          <cell r="G185">
            <v>144000000</v>
          </cell>
          <cell r="H185">
            <v>0</v>
          </cell>
          <cell r="I185">
            <v>400000</v>
          </cell>
          <cell r="J185">
            <v>144000000</v>
          </cell>
        </row>
        <row r="186">
          <cell r="C186" t="str">
            <v>9. H¹ng môc kh¸c</v>
          </cell>
          <cell r="D186" t="str">
            <v>TB</v>
          </cell>
          <cell r="E186">
            <v>0</v>
          </cell>
          <cell r="F186">
            <v>30000000</v>
          </cell>
          <cell r="G186">
            <v>0</v>
          </cell>
          <cell r="H186">
            <v>0</v>
          </cell>
          <cell r="I186">
            <v>0</v>
          </cell>
          <cell r="J186">
            <v>30000000</v>
          </cell>
        </row>
        <row r="187">
          <cell r="C187" t="str">
            <v>§¾p ®Êt ®ª quai</v>
          </cell>
          <cell r="D187" t="str">
            <v>m3</v>
          </cell>
          <cell r="E187">
            <v>54.32</v>
          </cell>
          <cell r="F187">
            <v>0</v>
          </cell>
          <cell r="G187">
            <v>29528.04</v>
          </cell>
          <cell r="H187">
            <v>0</v>
          </cell>
          <cell r="I187">
            <v>137828.35964320746</v>
          </cell>
          <cell r="J187">
            <v>7486836.4958190294</v>
          </cell>
        </row>
        <row r="188">
          <cell r="C188" t="str">
            <v>M¸y b¬m n­íc</v>
          </cell>
          <cell r="D188" t="str">
            <v>Ca</v>
          </cell>
          <cell r="E188">
            <v>30</v>
          </cell>
          <cell r="F188">
            <v>0</v>
          </cell>
          <cell r="G188">
            <v>0</v>
          </cell>
          <cell r="H188">
            <v>466499</v>
          </cell>
          <cell r="I188">
            <v>625657.55711489427</v>
          </cell>
          <cell r="J188">
            <v>18769726.713446829</v>
          </cell>
        </row>
        <row r="189">
          <cell r="C189" t="str">
            <v>Mua vµ l¾p ®Æt biÓn b¸o ®­êng bé</v>
          </cell>
          <cell r="D189" t="str">
            <v>Bé</v>
          </cell>
          <cell r="E189">
            <v>4</v>
          </cell>
          <cell r="F189">
            <v>594310.03418620001</v>
          </cell>
          <cell r="G189">
            <v>9170.9856</v>
          </cell>
          <cell r="H189">
            <v>2246.2963200000004</v>
          </cell>
          <cell r="I189">
            <v>860000</v>
          </cell>
          <cell r="J189">
            <v>3440000</v>
          </cell>
        </row>
        <row r="190">
          <cell r="C190" t="str">
            <v>10. Ph¸ dì cÇu cò</v>
          </cell>
          <cell r="D190">
            <v>28093660.225139789</v>
          </cell>
          <cell r="E190">
            <v>0</v>
          </cell>
          <cell r="F190">
            <v>0</v>
          </cell>
          <cell r="G190">
            <v>0</v>
          </cell>
          <cell r="H190">
            <v>0</v>
          </cell>
          <cell r="I190">
            <v>0</v>
          </cell>
          <cell r="J190">
            <v>28093660.225139789</v>
          </cell>
        </row>
        <row r="191">
          <cell r="C191" t="str">
            <v>§Ëp bá bª t«ng cÇu cò</v>
          </cell>
          <cell r="D191" t="str">
            <v>m3</v>
          </cell>
          <cell r="E191">
            <v>28.46</v>
          </cell>
          <cell r="F191">
            <v>0</v>
          </cell>
          <cell r="G191">
            <v>68671.7</v>
          </cell>
          <cell r="H191">
            <v>0</v>
          </cell>
          <cell r="I191">
            <v>267116.37946255063</v>
          </cell>
          <cell r="J191">
            <v>7602132.159504191</v>
          </cell>
        </row>
        <row r="192">
          <cell r="C192" t="str">
            <v>§Ëp bá ®¸ héc x©y cò</v>
          </cell>
          <cell r="D192" t="str">
            <v>m3</v>
          </cell>
          <cell r="E192">
            <v>132.30000000000001</v>
          </cell>
          <cell r="F192">
            <v>0</v>
          </cell>
          <cell r="G192">
            <v>22208.720000000001</v>
          </cell>
          <cell r="H192">
            <v>0</v>
          </cell>
          <cell r="I192">
            <v>86386.573783633401</v>
          </cell>
          <cell r="J192">
            <v>11428943.7115747</v>
          </cell>
        </row>
        <row r="193">
          <cell r="C193" t="str">
            <v>Th¸o dì thÐp cÇu cò</v>
          </cell>
          <cell r="D193" t="str">
            <v>TÊn</v>
          </cell>
          <cell r="E193">
            <v>4.71</v>
          </cell>
          <cell r="F193">
            <v>215999.99999999997</v>
          </cell>
          <cell r="G193">
            <v>218652</v>
          </cell>
          <cell r="H193">
            <v>543277.45000000007</v>
          </cell>
          <cell r="I193">
            <v>1924115.5741105948</v>
          </cell>
          <cell r="J193">
            <v>9062584.3540609013</v>
          </cell>
        </row>
        <row r="194">
          <cell r="C194" t="str">
            <v>11. TuyÕn tr¸nh</v>
          </cell>
          <cell r="D194">
            <v>0</v>
          </cell>
          <cell r="E194">
            <v>348720689.6265291</v>
          </cell>
          <cell r="F194">
            <v>0</v>
          </cell>
          <cell r="G194">
            <v>0</v>
          </cell>
          <cell r="H194">
            <v>0</v>
          </cell>
          <cell r="I194">
            <v>0</v>
          </cell>
          <cell r="J194">
            <v>348720689.6265291</v>
          </cell>
        </row>
        <row r="195">
          <cell r="C195" t="str">
            <v>DÇm I500 lµm cÇu t¹m</v>
          </cell>
          <cell r="D195" t="str">
            <v>TÊn</v>
          </cell>
          <cell r="E195">
            <v>7.5359999999999996</v>
          </cell>
          <cell r="F195">
            <v>999886.30761904758</v>
          </cell>
          <cell r="G195">
            <v>346912.49600000004</v>
          </cell>
          <cell r="H195">
            <v>446151.53</v>
          </cell>
          <cell r="I195">
            <v>3623924.8854130441</v>
          </cell>
          <cell r="J195">
            <v>27309897.936472699</v>
          </cell>
        </row>
        <row r="196">
          <cell r="C196" t="str">
            <v>L¾p dùng vµ th¸o dì cÇu t¹m</v>
          </cell>
          <cell r="D196" t="str">
            <v>TÊn</v>
          </cell>
          <cell r="E196">
            <v>7.5359999999999996</v>
          </cell>
          <cell r="F196">
            <v>278999.99999999994</v>
          </cell>
          <cell r="G196">
            <v>218652</v>
          </cell>
          <cell r="H196">
            <v>543277.45000000007</v>
          </cell>
          <cell r="I196">
            <v>2200391.9957527202</v>
          </cell>
          <cell r="J196">
            <v>16582154.079992497</v>
          </cell>
        </row>
        <row r="197">
          <cell r="C197" t="str">
            <v>L¾p ®Æt vµ th¸o dì rä ®¸</v>
          </cell>
          <cell r="D197" t="str">
            <v>Rä</v>
          </cell>
          <cell r="E197">
            <v>140</v>
          </cell>
          <cell r="F197">
            <v>167311.23357142857</v>
          </cell>
          <cell r="G197">
            <v>63119.520000000004</v>
          </cell>
          <cell r="H197">
            <v>0</v>
          </cell>
          <cell r="I197">
            <v>498735.7040999615</v>
          </cell>
          <cell r="J197">
            <v>69822998.573994607</v>
          </cell>
        </row>
        <row r="198">
          <cell r="C198" t="str">
            <v xml:space="preserve">§¾p ®Êt nÒn ®­êng </v>
          </cell>
          <cell r="D198" t="str">
            <v>m3</v>
          </cell>
          <cell r="E198">
            <v>3240</v>
          </cell>
          <cell r="F198">
            <v>5714.2857142857138</v>
          </cell>
          <cell r="G198">
            <v>6287.7246742857133</v>
          </cell>
          <cell r="H198">
            <v>16215.547368</v>
          </cell>
          <cell r="I198">
            <v>60797.097711059716</v>
          </cell>
          <cell r="J198">
            <v>196982596.58383349</v>
          </cell>
        </row>
        <row r="199">
          <cell r="C199" t="str">
            <v>Mãng cÊp phèi ®¸ d¨m lo¹i 1</v>
          </cell>
          <cell r="D199" t="str">
            <v>m3</v>
          </cell>
          <cell r="E199">
            <v>148.5</v>
          </cell>
          <cell r="F199">
            <v>211603.89028571427</v>
          </cell>
          <cell r="G199">
            <v>675.13600000000008</v>
          </cell>
          <cell r="H199">
            <v>7602.8820839999989</v>
          </cell>
          <cell r="I199">
            <v>256047.42392078004</v>
          </cell>
          <cell r="J199">
            <v>38023042.452235833</v>
          </cell>
        </row>
        <row r="200">
          <cell r="C200" t="str">
            <v>cÇu khe thê km401+362.66</v>
          </cell>
          <cell r="D200">
            <v>1659700711.0894449</v>
          </cell>
          <cell r="E200">
            <v>0</v>
          </cell>
          <cell r="F200">
            <v>0</v>
          </cell>
          <cell r="G200">
            <v>0</v>
          </cell>
          <cell r="H200">
            <v>0</v>
          </cell>
          <cell r="I200">
            <v>0</v>
          </cell>
          <cell r="J200">
            <v>1659700711.0894449</v>
          </cell>
        </row>
        <row r="201">
          <cell r="C201" t="str">
            <v>1. DÇm b¶n BTCT D¦L L=9m</v>
          </cell>
          <cell r="D201">
            <v>333000000</v>
          </cell>
          <cell r="E201">
            <v>0</v>
          </cell>
          <cell r="F201">
            <v>0</v>
          </cell>
          <cell r="G201">
            <v>0</v>
          </cell>
          <cell r="H201">
            <v>0</v>
          </cell>
          <cell r="I201">
            <v>0</v>
          </cell>
          <cell r="J201">
            <v>333000000</v>
          </cell>
        </row>
        <row r="202">
          <cell r="C202" t="str">
            <v>DÇm b¶n BTCT D¦L L=9m</v>
          </cell>
          <cell r="D202" t="str">
            <v>DÇm</v>
          </cell>
          <cell r="E202">
            <v>9</v>
          </cell>
          <cell r="F202" t="e">
            <v>#N/A</v>
          </cell>
          <cell r="G202" t="e">
            <v>#N/A</v>
          </cell>
          <cell r="H202" t="e">
            <v>#N/A</v>
          </cell>
          <cell r="I202">
            <v>25000000</v>
          </cell>
          <cell r="J202">
            <v>225000000</v>
          </cell>
        </row>
        <row r="203">
          <cell r="C203" t="str">
            <v>Lao l¾p dÇm b¶n BTCT D¦L L=9m</v>
          </cell>
          <cell r="D203" t="str">
            <v>DÇm</v>
          </cell>
          <cell r="E203">
            <v>9</v>
          </cell>
          <cell r="F203" t="e">
            <v>#N/A</v>
          </cell>
          <cell r="G203" t="e">
            <v>#N/A</v>
          </cell>
          <cell r="H203" t="e">
            <v>#N/A</v>
          </cell>
          <cell r="I203">
            <v>12000000</v>
          </cell>
          <cell r="J203">
            <v>108000000</v>
          </cell>
        </row>
        <row r="204">
          <cell r="C204" t="str">
            <v>2. Líp phñ mÆt cÇu</v>
          </cell>
          <cell r="D204">
            <v>0</v>
          </cell>
          <cell r="E204">
            <v>18106924.370404184</v>
          </cell>
          <cell r="F204">
            <v>0</v>
          </cell>
          <cell r="G204">
            <v>0</v>
          </cell>
          <cell r="H204">
            <v>0</v>
          </cell>
          <cell r="I204">
            <v>0</v>
          </cell>
          <cell r="J204">
            <v>18106924.370404184</v>
          </cell>
        </row>
        <row r="205">
          <cell r="C205" t="str">
            <v>Bª t«ng t¹o dèc M300</v>
          </cell>
          <cell r="D205" t="str">
            <v>m3</v>
          </cell>
          <cell r="E205">
            <v>7.7</v>
          </cell>
          <cell r="F205">
            <v>574369.22931885719</v>
          </cell>
          <cell r="G205">
            <v>40910.799999999996</v>
          </cell>
          <cell r="H205">
            <v>12642.59325</v>
          </cell>
          <cell r="I205">
            <v>983321.19550532626</v>
          </cell>
          <cell r="J205">
            <v>7571573.2053910121</v>
          </cell>
        </row>
        <row r="206">
          <cell r="C206" t="str">
            <v>BTN h¹t mÞn dµy 5cm</v>
          </cell>
          <cell r="D206" t="str">
            <v>m2</v>
          </cell>
          <cell r="E206">
            <v>72</v>
          </cell>
          <cell r="F206">
            <v>42468.434871299731</v>
          </cell>
          <cell r="G206">
            <v>329.74254000000002</v>
          </cell>
          <cell r="H206">
            <v>2021.9958464000001</v>
          </cell>
          <cell r="I206">
            <v>57176.14270663201</v>
          </cell>
          <cell r="J206">
            <v>4116682.2748775049</v>
          </cell>
        </row>
        <row r="207">
          <cell r="C207" t="str">
            <v>Cèt thÐp c¸c lo¹i</v>
          </cell>
          <cell r="D207" t="str">
            <v>TÊn</v>
          </cell>
          <cell r="E207">
            <v>0.92300000000000004</v>
          </cell>
          <cell r="F207">
            <v>4911215.3371428577</v>
          </cell>
          <cell r="G207">
            <v>159406.01</v>
          </cell>
          <cell r="H207">
            <v>99583.053999999989</v>
          </cell>
          <cell r="I207">
            <v>6954137.4757699519</v>
          </cell>
          <cell r="J207">
            <v>6418668.8901356664</v>
          </cell>
        </row>
        <row r="208">
          <cell r="C208" t="str">
            <v>3. Lan can tay vÞn b»ng BTCT</v>
          </cell>
          <cell r="D208" t="str">
            <v>md</v>
          </cell>
          <cell r="E208">
            <v>41.88</v>
          </cell>
          <cell r="F208">
            <v>450000</v>
          </cell>
          <cell r="G208">
            <v>18846000</v>
          </cell>
          <cell r="H208">
            <v>0</v>
          </cell>
          <cell r="I208">
            <v>450000</v>
          </cell>
          <cell r="J208">
            <v>18846000</v>
          </cell>
        </row>
        <row r="209">
          <cell r="C209" t="str">
            <v>4. B¶n dÉn KT(300x220x20)cm</v>
          </cell>
          <cell r="D209" t="str">
            <v>b¶n</v>
          </cell>
          <cell r="E209">
            <v>8</v>
          </cell>
          <cell r="F209">
            <v>2200000</v>
          </cell>
          <cell r="G209">
            <v>17600000</v>
          </cell>
          <cell r="H209">
            <v>0</v>
          </cell>
          <cell r="I209">
            <v>2200000</v>
          </cell>
          <cell r="J209">
            <v>17600000</v>
          </cell>
        </row>
        <row r="210">
          <cell r="C210" t="str">
            <v>5. MatÝt tÈm nhùa ®­êng</v>
          </cell>
          <cell r="D210" t="str">
            <v>m3</v>
          </cell>
          <cell r="E210">
            <v>0.18</v>
          </cell>
          <cell r="F210">
            <v>150000</v>
          </cell>
          <cell r="G210">
            <v>27000</v>
          </cell>
          <cell r="H210">
            <v>0</v>
          </cell>
          <cell r="I210">
            <v>150000</v>
          </cell>
          <cell r="J210">
            <v>27000</v>
          </cell>
        </row>
        <row r="211">
          <cell r="C211" t="str">
            <v>6. T­êng hé lan mÒm</v>
          </cell>
          <cell r="D211" t="str">
            <v>md</v>
          </cell>
          <cell r="E211">
            <v>40</v>
          </cell>
          <cell r="F211">
            <v>450000</v>
          </cell>
          <cell r="G211">
            <v>18000000</v>
          </cell>
          <cell r="H211">
            <v>0</v>
          </cell>
          <cell r="I211">
            <v>450000</v>
          </cell>
          <cell r="J211">
            <v>18000000</v>
          </cell>
        </row>
        <row r="212">
          <cell r="C212" t="str">
            <v>7. Mè cÇu</v>
          </cell>
          <cell r="D212">
            <v>0</v>
          </cell>
          <cell r="E212">
            <v>898913500.1734997</v>
          </cell>
          <cell r="F212">
            <v>0</v>
          </cell>
          <cell r="G212">
            <v>0</v>
          </cell>
          <cell r="H212">
            <v>0</v>
          </cell>
          <cell r="I212">
            <v>0</v>
          </cell>
          <cell r="J212">
            <v>898913500.1734997</v>
          </cell>
        </row>
        <row r="213">
          <cell r="C213" t="str">
            <v>Bª t«ng M300</v>
          </cell>
          <cell r="D213" t="str">
            <v>m3</v>
          </cell>
          <cell r="E213">
            <v>254.56</v>
          </cell>
          <cell r="F213">
            <v>563323.6672165714</v>
          </cell>
          <cell r="G213">
            <v>83931.68</v>
          </cell>
          <cell r="H213">
            <v>50524.219980000002</v>
          </cell>
          <cell r="I213">
            <v>1211661.7359944407</v>
          </cell>
          <cell r="J213">
            <v>308440611.51474482</v>
          </cell>
        </row>
        <row r="214">
          <cell r="C214" t="str">
            <v>Bª t«ng M250</v>
          </cell>
          <cell r="D214" t="str">
            <v>m3</v>
          </cell>
          <cell r="E214">
            <v>48.58</v>
          </cell>
          <cell r="F214">
            <v>467896.36724971433</v>
          </cell>
          <cell r="G214">
            <v>44651.040000000001</v>
          </cell>
          <cell r="H214">
            <v>50524.219980000002</v>
          </cell>
          <cell r="I214">
            <v>913830.47055423819</v>
          </cell>
          <cell r="J214">
            <v>44393884.259524889</v>
          </cell>
        </row>
        <row r="215">
          <cell r="C215" t="str">
            <v>Bª t«ng lãt mãng M100 ®¸ 4x6</v>
          </cell>
          <cell r="D215" t="str">
            <v>m3</v>
          </cell>
          <cell r="E215">
            <v>7.2</v>
          </cell>
          <cell r="F215">
            <v>261846.0050055357</v>
          </cell>
          <cell r="G215">
            <v>22898.699999999997</v>
          </cell>
          <cell r="H215">
            <v>12040.565000000001</v>
          </cell>
          <cell r="I215">
            <v>476409.41943829454</v>
          </cell>
          <cell r="J215">
            <v>3430147.8199557206</v>
          </cell>
        </row>
        <row r="216">
          <cell r="C216" t="str">
            <v>Cèt thÐp c¸c lo¹i</v>
          </cell>
          <cell r="D216" t="str">
            <v>TÊn</v>
          </cell>
          <cell r="E216">
            <v>21.219000000000001</v>
          </cell>
          <cell r="F216">
            <v>4932735.3371428577</v>
          </cell>
          <cell r="G216">
            <v>179831.68000000002</v>
          </cell>
          <cell r="H216">
            <v>210581.53</v>
          </cell>
          <cell r="I216">
            <v>7224454.8297665929</v>
          </cell>
          <cell r="J216">
            <v>153295707.03281733</v>
          </cell>
        </row>
        <row r="217">
          <cell r="C217" t="str">
            <v>§¸ héc x©y tø nãn M100</v>
          </cell>
          <cell r="D217" t="str">
            <v>m3</v>
          </cell>
          <cell r="E217">
            <v>81</v>
          </cell>
          <cell r="F217">
            <v>278810.8254982286</v>
          </cell>
          <cell r="G217">
            <v>35358.619999999995</v>
          </cell>
          <cell r="H217">
            <v>0</v>
          </cell>
          <cell r="I217">
            <v>488783.70716064883</v>
          </cell>
          <cell r="J217">
            <v>39591480.280012555</v>
          </cell>
        </row>
        <row r="218">
          <cell r="C218" t="str">
            <v>§¸ héc x©y taluy v÷a M100</v>
          </cell>
          <cell r="D218" t="str">
            <v>m3</v>
          </cell>
          <cell r="E218">
            <v>37.5</v>
          </cell>
          <cell r="F218">
            <v>248531.96105274287</v>
          </cell>
          <cell r="G218">
            <v>31998.09</v>
          </cell>
          <cell r="H218">
            <v>0</v>
          </cell>
          <cell r="I218">
            <v>437566.59880956577</v>
          </cell>
          <cell r="J218">
            <v>16408747.455358716</v>
          </cell>
        </row>
        <row r="219">
          <cell r="C219" t="str">
            <v>§¸ héc x©y v÷a M100 gia cè lßng cÇu</v>
          </cell>
          <cell r="D219" t="str">
            <v>m3</v>
          </cell>
          <cell r="E219">
            <v>67.03</v>
          </cell>
          <cell r="F219">
            <v>248531.96105274287</v>
          </cell>
          <cell r="G219">
            <v>30390.880000000001</v>
          </cell>
          <cell r="H219">
            <v>0</v>
          </cell>
          <cell r="I219">
            <v>437566.59880956577</v>
          </cell>
          <cell r="J219">
            <v>29330089.118205193</v>
          </cell>
        </row>
        <row r="220">
          <cell r="C220" t="str">
            <v>§¸ héc x©y mãng, ch©n khay M100</v>
          </cell>
          <cell r="D220" t="str">
            <v>m3</v>
          </cell>
          <cell r="E220">
            <v>84.54</v>
          </cell>
          <cell r="F220">
            <v>248531.96105274287</v>
          </cell>
          <cell r="G220">
            <v>27907.01</v>
          </cell>
          <cell r="H220">
            <v>0</v>
          </cell>
          <cell r="I220">
            <v>421653.28258626495</v>
          </cell>
          <cell r="J220">
            <v>35646568.509842843</v>
          </cell>
        </row>
        <row r="221">
          <cell r="C221" t="str">
            <v xml:space="preserve">D¨m s¹n ®Öm </v>
          </cell>
          <cell r="D221" t="str">
            <v>m3</v>
          </cell>
          <cell r="E221">
            <v>79.849999999999994</v>
          </cell>
          <cell r="F221">
            <v>135855.41509523807</v>
          </cell>
          <cell r="G221">
            <v>30115.26</v>
          </cell>
          <cell r="H221">
            <v>0</v>
          </cell>
          <cell r="I221">
            <v>288292.40124649595</v>
          </cell>
          <cell r="J221">
            <v>23020148.239532702</v>
          </cell>
        </row>
        <row r="222">
          <cell r="C222" t="str">
            <v xml:space="preserve">§µo mãng ®Êt cÊp 3 </v>
          </cell>
          <cell r="D222" t="str">
            <v>m3</v>
          </cell>
          <cell r="E222">
            <v>2658.67</v>
          </cell>
          <cell r="F222">
            <v>0</v>
          </cell>
          <cell r="G222">
            <v>5890.0582800000002</v>
          </cell>
          <cell r="H222">
            <v>2404.6233119999997</v>
          </cell>
          <cell r="I222">
            <v>26458.435658106639</v>
          </cell>
          <cell r="J222">
            <v>70344249.131138384</v>
          </cell>
        </row>
        <row r="223">
          <cell r="C223" t="str">
            <v>§¾p ®Êt cÊp 3</v>
          </cell>
          <cell r="D223" t="str">
            <v>m3</v>
          </cell>
          <cell r="E223">
            <v>3069.34</v>
          </cell>
          <cell r="F223">
            <v>0</v>
          </cell>
          <cell r="G223">
            <v>9298.26</v>
          </cell>
          <cell r="H223">
            <v>0</v>
          </cell>
          <cell r="I223">
            <v>36167.992732107356</v>
          </cell>
          <cell r="J223">
            <v>111011866.8123664</v>
          </cell>
        </row>
        <row r="224">
          <cell r="C224" t="str">
            <v>Thi c«ng mè</v>
          </cell>
          <cell r="D224" t="str">
            <v>TB</v>
          </cell>
          <cell r="E224">
            <v>64000000</v>
          </cell>
          <cell r="F224">
            <v>0</v>
          </cell>
          <cell r="G224">
            <v>0</v>
          </cell>
          <cell r="H224">
            <v>0</v>
          </cell>
          <cell r="I224">
            <v>0</v>
          </cell>
          <cell r="J224">
            <v>64000000</v>
          </cell>
        </row>
        <row r="225">
          <cell r="C225" t="str">
            <v xml:space="preserve">8. Cäc BTCT (35x35)cm </v>
          </cell>
          <cell r="D225" t="str">
            <v>md</v>
          </cell>
          <cell r="E225">
            <v>288</v>
          </cell>
          <cell r="F225">
            <v>400000</v>
          </cell>
          <cell r="G225">
            <v>115200000</v>
          </cell>
          <cell r="H225">
            <v>0</v>
          </cell>
          <cell r="I225">
            <v>400000</v>
          </cell>
          <cell r="J225">
            <v>115200000</v>
          </cell>
        </row>
        <row r="226">
          <cell r="C226" t="str">
            <v>9. H¹ng môc kh¸c</v>
          </cell>
          <cell r="D226" t="str">
            <v>TB</v>
          </cell>
          <cell r="E226">
            <v>0</v>
          </cell>
          <cell r="F226">
            <v>44000000</v>
          </cell>
          <cell r="G226">
            <v>0</v>
          </cell>
          <cell r="H226">
            <v>0</v>
          </cell>
          <cell r="I226">
            <v>0</v>
          </cell>
          <cell r="J226">
            <v>44000000</v>
          </cell>
        </row>
        <row r="227">
          <cell r="C227" t="str">
            <v>§¾p ®Êt ®ª quai</v>
          </cell>
          <cell r="D227" t="str">
            <v>m3</v>
          </cell>
          <cell r="E227">
            <v>85.6</v>
          </cell>
          <cell r="F227">
            <v>0</v>
          </cell>
          <cell r="G227">
            <v>29528.04</v>
          </cell>
          <cell r="H227">
            <v>0</v>
          </cell>
          <cell r="I227">
            <v>137828.35964320746</v>
          </cell>
          <cell r="J227">
            <v>11798107.585458558</v>
          </cell>
        </row>
        <row r="228">
          <cell r="C228" t="str">
            <v>M¸y b¬m n­íc</v>
          </cell>
          <cell r="D228" t="str">
            <v>Ca</v>
          </cell>
          <cell r="E228">
            <v>45</v>
          </cell>
          <cell r="F228">
            <v>0</v>
          </cell>
          <cell r="G228">
            <v>0</v>
          </cell>
          <cell r="H228">
            <v>466499</v>
          </cell>
          <cell r="I228">
            <v>625657.55711489427</v>
          </cell>
          <cell r="J228">
            <v>28154590.070170242</v>
          </cell>
        </row>
        <row r="229">
          <cell r="C229" t="str">
            <v>Mua vµ l¾p ®Æt biÓn b¸o ®­êng bé</v>
          </cell>
          <cell r="D229" t="str">
            <v>Bé</v>
          </cell>
          <cell r="E229">
            <v>4</v>
          </cell>
          <cell r="F229">
            <v>594310.03418620001</v>
          </cell>
          <cell r="G229">
            <v>9170.9856</v>
          </cell>
          <cell r="H229">
            <v>2246.2963200000004</v>
          </cell>
          <cell r="I229">
            <v>860000</v>
          </cell>
          <cell r="J229">
            <v>3440000</v>
          </cell>
        </row>
        <row r="230">
          <cell r="C230" t="str">
            <v>10. Ph¸ dì cÇu cò</v>
          </cell>
          <cell r="D230">
            <v>24667345.144283161</v>
          </cell>
          <cell r="E230">
            <v>0</v>
          </cell>
          <cell r="F230">
            <v>0</v>
          </cell>
          <cell r="G230">
            <v>0</v>
          </cell>
          <cell r="H230">
            <v>0</v>
          </cell>
          <cell r="I230">
            <v>0</v>
          </cell>
          <cell r="J230">
            <v>24667345.144283161</v>
          </cell>
        </row>
        <row r="231">
          <cell r="C231" t="str">
            <v>§Ëp bá bª t«ng cÇu cò</v>
          </cell>
          <cell r="D231" t="str">
            <v>m3</v>
          </cell>
          <cell r="E231">
            <v>43.06</v>
          </cell>
          <cell r="F231">
            <v>0</v>
          </cell>
          <cell r="G231">
            <v>68671.7</v>
          </cell>
          <cell r="H231">
            <v>0</v>
          </cell>
          <cell r="I231">
            <v>267116.37946255063</v>
          </cell>
          <cell r="J231">
            <v>11502031.29965743</v>
          </cell>
        </row>
        <row r="232">
          <cell r="C232" t="str">
            <v>§Ëp bá ®¸ héc x©y cò</v>
          </cell>
          <cell r="D232" t="str">
            <v>m3</v>
          </cell>
          <cell r="E232">
            <v>152.4</v>
          </cell>
          <cell r="F232">
            <v>0</v>
          </cell>
          <cell r="G232">
            <v>22208.720000000001</v>
          </cell>
          <cell r="H232">
            <v>0</v>
          </cell>
          <cell r="I232">
            <v>86386.573783633401</v>
          </cell>
          <cell r="J232">
            <v>13165313.84462573</v>
          </cell>
        </row>
        <row r="233">
          <cell r="C233" t="str">
            <v>11. TuyÕn tr¸nh</v>
          </cell>
          <cell r="D233">
            <v>0</v>
          </cell>
          <cell r="E233">
            <v>171339941.4012579</v>
          </cell>
          <cell r="F233">
            <v>0</v>
          </cell>
          <cell r="G233">
            <v>0</v>
          </cell>
          <cell r="H233">
            <v>0</v>
          </cell>
          <cell r="I233">
            <v>0</v>
          </cell>
          <cell r="J233">
            <v>171339941.4012579</v>
          </cell>
        </row>
        <row r="234">
          <cell r="C234" t="str">
            <v>DÇm I500 lµm cÇu t¹m</v>
          </cell>
          <cell r="D234" t="str">
            <v>TÊn</v>
          </cell>
          <cell r="E234">
            <v>7.5359999999999996</v>
          </cell>
          <cell r="F234">
            <v>999886.30761904758</v>
          </cell>
          <cell r="G234">
            <v>346912.49600000004</v>
          </cell>
          <cell r="H234">
            <v>446151.53</v>
          </cell>
          <cell r="I234">
            <v>3623924.8854130441</v>
          </cell>
          <cell r="J234">
            <v>27309897.936472699</v>
          </cell>
        </row>
        <row r="235">
          <cell r="C235" t="str">
            <v>L¾p dùng vµ th¸o dì cÇu t¹m</v>
          </cell>
          <cell r="D235" t="str">
            <v>TÊn</v>
          </cell>
          <cell r="E235">
            <v>7.5359999999999996</v>
          </cell>
          <cell r="F235">
            <v>278999.99999999994</v>
          </cell>
          <cell r="G235">
            <v>218652</v>
          </cell>
          <cell r="H235">
            <v>543277.45000000007</v>
          </cell>
          <cell r="I235">
            <v>2200391.9957527202</v>
          </cell>
          <cell r="J235">
            <v>16582154.079992497</v>
          </cell>
        </row>
        <row r="236">
          <cell r="C236" t="str">
            <v>L¾p ®Æt vµ th¸o dì rä ®¸</v>
          </cell>
          <cell r="D236" t="str">
            <v>Rä</v>
          </cell>
          <cell r="E236">
            <v>80</v>
          </cell>
          <cell r="F236">
            <v>167311.23357142857</v>
          </cell>
          <cell r="G236">
            <v>63119.520000000004</v>
          </cell>
          <cell r="H236">
            <v>0</v>
          </cell>
          <cell r="I236">
            <v>498735.7040999615</v>
          </cell>
          <cell r="J236">
            <v>39898856.327996917</v>
          </cell>
        </row>
        <row r="237">
          <cell r="C237" t="str">
            <v xml:space="preserve">§¾p ®Êt nÒn ®­êng </v>
          </cell>
          <cell r="D237" t="str">
            <v>m3</v>
          </cell>
          <cell r="E237">
            <v>1015.5</v>
          </cell>
          <cell r="F237">
            <v>5714.2857142857138</v>
          </cell>
          <cell r="G237">
            <v>6287.7246742857133</v>
          </cell>
          <cell r="H237">
            <v>16215.547368</v>
          </cell>
          <cell r="I237">
            <v>60797.097711059716</v>
          </cell>
          <cell r="J237">
            <v>61739452.725581139</v>
          </cell>
        </row>
        <row r="238">
          <cell r="C238" t="str">
            <v>Mãng cÊp phèi ®¸ d¨m lo¹i 1</v>
          </cell>
          <cell r="D238" t="str">
            <v>m3</v>
          </cell>
          <cell r="E238">
            <v>100.8</v>
          </cell>
          <cell r="F238">
            <v>211603.89028571427</v>
          </cell>
          <cell r="G238">
            <v>675.13600000000008</v>
          </cell>
          <cell r="H238">
            <v>7602.8820839999989</v>
          </cell>
          <cell r="I238">
            <v>256047.42392078004</v>
          </cell>
          <cell r="J238">
            <v>25809580.331214629</v>
          </cell>
        </row>
        <row r="239">
          <cell r="C239" t="str">
            <v>cÇu ®µ g©n km401+714.2</v>
          </cell>
          <cell r="D239">
            <v>1732650642.6747282</v>
          </cell>
          <cell r="E239">
            <v>0</v>
          </cell>
          <cell r="F239">
            <v>0</v>
          </cell>
          <cell r="G239">
            <v>0</v>
          </cell>
          <cell r="H239">
            <v>0</v>
          </cell>
          <cell r="I239">
            <v>0</v>
          </cell>
          <cell r="J239">
            <v>1732650642.6747282</v>
          </cell>
        </row>
        <row r="240">
          <cell r="C240" t="str">
            <v>1. DÇm BTCT th­êng L=18m</v>
          </cell>
          <cell r="D240" t="str">
            <v>m3</v>
          </cell>
          <cell r="E240">
            <v>152.4</v>
          </cell>
          <cell r="F240">
            <v>0</v>
          </cell>
          <cell r="G240">
            <v>22208.720000000001</v>
          </cell>
          <cell r="H240">
            <v>0</v>
          </cell>
          <cell r="I240">
            <v>86386.573783633401</v>
          </cell>
          <cell r="J240">
            <v>371000000</v>
          </cell>
        </row>
        <row r="241">
          <cell r="C241" t="str">
            <v>DÇm BTCT th­êng L=18m</v>
          </cell>
          <cell r="D241" t="str">
            <v>DÇm</v>
          </cell>
          <cell r="E241">
            <v>5</v>
          </cell>
          <cell r="F241" t="e">
            <v>#N/A</v>
          </cell>
          <cell r="G241" t="e">
            <v>#N/A</v>
          </cell>
          <cell r="H241" t="e">
            <v>#N/A</v>
          </cell>
          <cell r="I241">
            <v>50000000</v>
          </cell>
          <cell r="J241">
            <v>250000000</v>
          </cell>
        </row>
        <row r="242">
          <cell r="C242" t="str">
            <v>Lao l¾p dÇm BTCT th­êng  L=18m</v>
          </cell>
          <cell r="D242" t="str">
            <v>DÇm</v>
          </cell>
          <cell r="E242">
            <v>5</v>
          </cell>
          <cell r="F242" t="e">
            <v>#N/A</v>
          </cell>
          <cell r="G242" t="e">
            <v>#N/A</v>
          </cell>
          <cell r="H242" t="e">
            <v>#N/A</v>
          </cell>
          <cell r="I242">
            <v>20000000</v>
          </cell>
          <cell r="J242">
            <v>100000000</v>
          </cell>
        </row>
        <row r="243">
          <cell r="C243" t="str">
            <v>Mua vµ l¾p ®Æt gèi cÇu b»ng cao su</v>
          </cell>
          <cell r="D243" t="str">
            <v>Gèi</v>
          </cell>
          <cell r="E243">
            <v>10</v>
          </cell>
          <cell r="F243">
            <v>1581785.4</v>
          </cell>
          <cell r="G243">
            <v>30683.100000000002</v>
          </cell>
          <cell r="H243">
            <v>0</v>
          </cell>
          <cell r="I243">
            <v>2100000</v>
          </cell>
          <cell r="J243">
            <v>21000000</v>
          </cell>
        </row>
        <row r="244">
          <cell r="C244" t="str">
            <v>2. Líp phñ mÆt cÇu</v>
          </cell>
          <cell r="D244">
            <v>0</v>
          </cell>
          <cell r="E244">
            <v>32407147.730140436</v>
          </cell>
          <cell r="F244">
            <v>0</v>
          </cell>
          <cell r="G244">
            <v>0</v>
          </cell>
          <cell r="H244">
            <v>0</v>
          </cell>
          <cell r="I244">
            <v>0</v>
          </cell>
          <cell r="J244">
            <v>32407147.730140436</v>
          </cell>
        </row>
        <row r="245">
          <cell r="C245" t="str">
            <v>Bª t«ng t¹o dèc M300</v>
          </cell>
          <cell r="D245" t="str">
            <v>m3</v>
          </cell>
          <cell r="E245">
            <v>14.4</v>
          </cell>
          <cell r="F245">
            <v>574369.22931885719</v>
          </cell>
          <cell r="G245">
            <v>40910.799999999996</v>
          </cell>
          <cell r="H245">
            <v>12642.59325</v>
          </cell>
          <cell r="I245">
            <v>983321.19550532626</v>
          </cell>
          <cell r="J245">
            <v>14159825.215276698</v>
          </cell>
        </row>
        <row r="246">
          <cell r="C246" t="str">
            <v>BTN h¹t mÞn dµy 5cm</v>
          </cell>
          <cell r="D246" t="str">
            <v>m2</v>
          </cell>
          <cell r="E246">
            <v>144</v>
          </cell>
          <cell r="F246">
            <v>42468.434871299731</v>
          </cell>
          <cell r="G246">
            <v>329.74254000000002</v>
          </cell>
          <cell r="H246">
            <v>2021.9958464000001</v>
          </cell>
          <cell r="I246">
            <v>57176.14270663201</v>
          </cell>
          <cell r="J246">
            <v>8233364.5497550098</v>
          </cell>
        </row>
        <row r="247">
          <cell r="C247" t="str">
            <v>Cèt thÐp c¸c lo¹i</v>
          </cell>
          <cell r="D247" t="str">
            <v>TÊn</v>
          </cell>
          <cell r="E247">
            <v>1.44</v>
          </cell>
          <cell r="F247">
            <v>4911215.3371428577</v>
          </cell>
          <cell r="G247">
            <v>159406.01</v>
          </cell>
          <cell r="H247">
            <v>99583.053999999989</v>
          </cell>
          <cell r="I247">
            <v>6954137.4757699519</v>
          </cell>
          <cell r="J247">
            <v>10013957.96510873</v>
          </cell>
        </row>
        <row r="248">
          <cell r="C248" t="str">
            <v>3. Lan can tay vÞn b»ng BTCT</v>
          </cell>
          <cell r="D248" t="str">
            <v>md</v>
          </cell>
          <cell r="E248">
            <v>60.36</v>
          </cell>
          <cell r="F248">
            <v>450000</v>
          </cell>
          <cell r="G248">
            <v>27162000</v>
          </cell>
          <cell r="H248">
            <v>0</v>
          </cell>
          <cell r="I248">
            <v>450000</v>
          </cell>
          <cell r="J248">
            <v>27162000</v>
          </cell>
        </row>
        <row r="249">
          <cell r="C249" t="str">
            <v>4. B¶n dÉn KT(300x220x20)cm</v>
          </cell>
          <cell r="D249" t="str">
            <v>b¶n</v>
          </cell>
          <cell r="E249">
            <v>8</v>
          </cell>
          <cell r="F249">
            <v>2200000</v>
          </cell>
          <cell r="G249">
            <v>17600000</v>
          </cell>
          <cell r="H249">
            <v>0</v>
          </cell>
          <cell r="I249">
            <v>2200000</v>
          </cell>
          <cell r="J249">
            <v>17600000</v>
          </cell>
        </row>
        <row r="250">
          <cell r="C250" t="str">
            <v>5. Khe co d·n cao su</v>
          </cell>
          <cell r="D250" t="str">
            <v>md</v>
          </cell>
          <cell r="E250">
            <v>16</v>
          </cell>
          <cell r="F250">
            <v>2500000</v>
          </cell>
          <cell r="G250">
            <v>40000000</v>
          </cell>
          <cell r="H250">
            <v>0</v>
          </cell>
          <cell r="I250">
            <v>2500000</v>
          </cell>
          <cell r="J250">
            <v>40000000</v>
          </cell>
        </row>
        <row r="251">
          <cell r="C251" t="str">
            <v>6. T­êng hé lan mÒm</v>
          </cell>
          <cell r="D251" t="str">
            <v>md</v>
          </cell>
          <cell r="E251">
            <v>40</v>
          </cell>
          <cell r="F251">
            <v>450000</v>
          </cell>
          <cell r="G251">
            <v>18000000</v>
          </cell>
          <cell r="H251">
            <v>0</v>
          </cell>
          <cell r="I251">
            <v>450000</v>
          </cell>
          <cell r="J251">
            <v>18000000</v>
          </cell>
        </row>
        <row r="252">
          <cell r="C252" t="str">
            <v>7. Mè cÇu</v>
          </cell>
          <cell r="D252">
            <v>0</v>
          </cell>
          <cell r="E252">
            <v>908724718.61787379</v>
          </cell>
          <cell r="F252">
            <v>0</v>
          </cell>
          <cell r="G252">
            <v>0</v>
          </cell>
          <cell r="H252">
            <v>0</v>
          </cell>
          <cell r="I252">
            <v>0</v>
          </cell>
          <cell r="J252">
            <v>908724718.61787379</v>
          </cell>
        </row>
        <row r="253">
          <cell r="C253" t="str">
            <v>Bª t«ng M300</v>
          </cell>
          <cell r="D253" t="str">
            <v>m3</v>
          </cell>
          <cell r="E253">
            <v>308.48</v>
          </cell>
          <cell r="F253">
            <v>563323.6672165714</v>
          </cell>
          <cell r="G253">
            <v>83931.68</v>
          </cell>
          <cell r="H253">
            <v>50524.219980000002</v>
          </cell>
          <cell r="I253">
            <v>1211661.7359944407</v>
          </cell>
          <cell r="J253">
            <v>373773412.31956512</v>
          </cell>
        </row>
        <row r="254">
          <cell r="C254" t="str">
            <v>Bª t«ng M250</v>
          </cell>
          <cell r="D254" t="str">
            <v>m3</v>
          </cell>
          <cell r="E254">
            <v>59.04</v>
          </cell>
          <cell r="F254">
            <v>467896.36724971433</v>
          </cell>
          <cell r="G254">
            <v>44651.040000000001</v>
          </cell>
          <cell r="H254">
            <v>50524.219980000002</v>
          </cell>
          <cell r="I254">
            <v>913830.47055423819</v>
          </cell>
          <cell r="J254">
            <v>53952550.981522225</v>
          </cell>
        </row>
        <row r="255">
          <cell r="C255" t="str">
            <v>Bª t«ng lãt mãng M100 ®¸ 4x6</v>
          </cell>
          <cell r="D255" t="str">
            <v>m3</v>
          </cell>
          <cell r="E255">
            <v>7.36</v>
          </cell>
          <cell r="F255">
            <v>261846.0050055357</v>
          </cell>
          <cell r="G255">
            <v>22898.699999999997</v>
          </cell>
          <cell r="H255">
            <v>12040.565000000001</v>
          </cell>
          <cell r="I255">
            <v>476409.41943829454</v>
          </cell>
          <cell r="J255">
            <v>3506373.3270658478</v>
          </cell>
        </row>
        <row r="256">
          <cell r="C256" t="str">
            <v>Cèt thÐp c¸c lo¹i</v>
          </cell>
          <cell r="D256" t="str">
            <v>TÊn</v>
          </cell>
          <cell r="E256">
            <v>25.73</v>
          </cell>
          <cell r="F256">
            <v>4932735.3371428577</v>
          </cell>
          <cell r="G256">
            <v>179831.68000000002</v>
          </cell>
          <cell r="H256">
            <v>210581.53</v>
          </cell>
          <cell r="I256">
            <v>7224454.8297665929</v>
          </cell>
          <cell r="J256">
            <v>185885222.76989445</v>
          </cell>
        </row>
        <row r="257">
          <cell r="C257" t="str">
            <v>§¸ héc x©y tø nãn M100</v>
          </cell>
          <cell r="D257" t="str">
            <v>m3</v>
          </cell>
          <cell r="E257">
            <v>59.35</v>
          </cell>
          <cell r="F257">
            <v>278810.8254982286</v>
          </cell>
          <cell r="G257">
            <v>35358.619999999995</v>
          </cell>
          <cell r="H257">
            <v>0</v>
          </cell>
          <cell r="I257">
            <v>488783.70716064883</v>
          </cell>
          <cell r="J257">
            <v>29009313.01998451</v>
          </cell>
        </row>
        <row r="258">
          <cell r="C258" t="str">
            <v>§¸ héc x©y taluy v÷a M100</v>
          </cell>
          <cell r="D258" t="str">
            <v>m3</v>
          </cell>
          <cell r="E258">
            <v>103.13</v>
          </cell>
          <cell r="F258">
            <v>248531.96105274287</v>
          </cell>
          <cell r="G258">
            <v>31998.09</v>
          </cell>
          <cell r="H258">
            <v>0</v>
          </cell>
          <cell r="I258">
            <v>437566.59880956577</v>
          </cell>
          <cell r="J258">
            <v>45126243.335230514</v>
          </cell>
        </row>
        <row r="259">
          <cell r="C259" t="str">
            <v>§¸ héc x©y mãng, ch©n khay M100</v>
          </cell>
          <cell r="D259" t="str">
            <v>m3</v>
          </cell>
          <cell r="E259">
            <v>74.22</v>
          </cell>
          <cell r="F259">
            <v>248531.96105274287</v>
          </cell>
          <cell r="G259">
            <v>27907.01</v>
          </cell>
          <cell r="H259">
            <v>0</v>
          </cell>
          <cell r="I259">
            <v>421653.28258626495</v>
          </cell>
          <cell r="J259">
            <v>31295106.633552585</v>
          </cell>
        </row>
        <row r="260">
          <cell r="C260" t="str">
            <v xml:space="preserve">D¨m s¹n ®Öm </v>
          </cell>
          <cell r="D260" t="str">
            <v>m3</v>
          </cell>
          <cell r="E260">
            <v>83.19</v>
          </cell>
          <cell r="F260">
            <v>135855.41509523807</v>
          </cell>
          <cell r="G260">
            <v>30115.26</v>
          </cell>
          <cell r="H260">
            <v>0</v>
          </cell>
          <cell r="I260">
            <v>288292.40124649595</v>
          </cell>
          <cell r="J260">
            <v>23983044.859695997</v>
          </cell>
        </row>
        <row r="261">
          <cell r="C261" t="str">
            <v xml:space="preserve">§µo mãng ®Êt cÊp 3 </v>
          </cell>
          <cell r="D261" t="str">
            <v>m3</v>
          </cell>
          <cell r="E261">
            <v>1201</v>
          </cell>
          <cell r="F261">
            <v>0</v>
          </cell>
          <cell r="G261">
            <v>5890.0582800000002</v>
          </cell>
          <cell r="H261">
            <v>2404.6233119999997</v>
          </cell>
          <cell r="I261">
            <v>26458.435658106639</v>
          </cell>
          <cell r="J261">
            <v>31776581.225386072</v>
          </cell>
        </row>
        <row r="262">
          <cell r="C262" t="str">
            <v>§¾p ®Êt cÊp 3</v>
          </cell>
          <cell r="D262" t="str">
            <v>m3</v>
          </cell>
          <cell r="E262">
            <v>1476.91</v>
          </cell>
          <cell r="F262">
            <v>0</v>
          </cell>
          <cell r="G262">
            <v>9298.26</v>
          </cell>
          <cell r="H262">
            <v>0</v>
          </cell>
          <cell r="I262">
            <v>36167.992732107356</v>
          </cell>
          <cell r="J262">
            <v>53416870.145976678</v>
          </cell>
        </row>
        <row r="263">
          <cell r="C263" t="str">
            <v>Thi c«ng mè</v>
          </cell>
          <cell r="D263" t="str">
            <v>TB</v>
          </cell>
          <cell r="E263">
            <v>77000000</v>
          </cell>
          <cell r="F263">
            <v>0</v>
          </cell>
          <cell r="G263">
            <v>0</v>
          </cell>
          <cell r="H263">
            <v>0</v>
          </cell>
          <cell r="I263">
            <v>0</v>
          </cell>
          <cell r="J263">
            <v>77000000</v>
          </cell>
        </row>
        <row r="264">
          <cell r="C264" t="str">
            <v xml:space="preserve">8. Cäc BTCT (35x35)cm </v>
          </cell>
          <cell r="D264" t="str">
            <v>md</v>
          </cell>
          <cell r="E264">
            <v>0</v>
          </cell>
          <cell r="F264">
            <v>400000</v>
          </cell>
          <cell r="G264">
            <v>0</v>
          </cell>
          <cell r="H264">
            <v>0</v>
          </cell>
          <cell r="I264">
            <v>400000</v>
          </cell>
          <cell r="J264">
            <v>0</v>
          </cell>
        </row>
        <row r="265">
          <cell r="C265" t="str">
            <v>9. Ph¸ dì cÇu cò</v>
          </cell>
          <cell r="D265">
            <v>39762432.747345254</v>
          </cell>
          <cell r="E265">
            <v>0</v>
          </cell>
          <cell r="F265">
            <v>0</v>
          </cell>
          <cell r="G265">
            <v>0</v>
          </cell>
          <cell r="H265">
            <v>0</v>
          </cell>
          <cell r="I265">
            <v>0</v>
          </cell>
          <cell r="J265">
            <v>39762432.747345254</v>
          </cell>
        </row>
        <row r="266">
          <cell r="C266" t="str">
            <v>§Ëp bá bª t«ng cÇu cò</v>
          </cell>
          <cell r="D266" t="str">
            <v>m3</v>
          </cell>
          <cell r="E266">
            <v>96.03</v>
          </cell>
          <cell r="F266">
            <v>0</v>
          </cell>
          <cell r="G266">
            <v>68671.7</v>
          </cell>
          <cell r="H266">
            <v>0</v>
          </cell>
          <cell r="I266">
            <v>267116.37946255063</v>
          </cell>
          <cell r="J266">
            <v>25651185.919788737</v>
          </cell>
        </row>
        <row r="267">
          <cell r="C267" t="str">
            <v>§Ëp bá ®¸ héc x©y cò</v>
          </cell>
          <cell r="D267" t="str">
            <v>m3</v>
          </cell>
          <cell r="E267">
            <v>163.35</v>
          </cell>
          <cell r="F267">
            <v>0</v>
          </cell>
          <cell r="G267">
            <v>22208.720000000001</v>
          </cell>
          <cell r="H267">
            <v>0</v>
          </cell>
          <cell r="I267">
            <v>86386.573783633401</v>
          </cell>
          <cell r="J267">
            <v>14111246.827556515</v>
          </cell>
        </row>
        <row r="268">
          <cell r="C268" t="str">
            <v>10. H¹ng môc kh¸c</v>
          </cell>
          <cell r="D268" t="str">
            <v>TB</v>
          </cell>
          <cell r="E268">
            <v>3150</v>
          </cell>
          <cell r="F268">
            <v>5714.2857142857138</v>
          </cell>
          <cell r="G268">
            <v>6287.7246742857133</v>
          </cell>
          <cell r="H268">
            <v>16215.547368</v>
          </cell>
          <cell r="I268">
            <v>0</v>
          </cell>
          <cell r="J268">
            <v>60000000</v>
          </cell>
        </row>
        <row r="269">
          <cell r="C269" t="str">
            <v>§¾p ®Êt ®ª quai</v>
          </cell>
          <cell r="D269" t="str">
            <v>m3</v>
          </cell>
          <cell r="E269">
            <v>120</v>
          </cell>
          <cell r="F269">
            <v>0</v>
          </cell>
          <cell r="G269">
            <v>29528.04</v>
          </cell>
          <cell r="H269">
            <v>0</v>
          </cell>
          <cell r="I269">
            <v>137828.35964320746</v>
          </cell>
          <cell r="J269">
            <v>16539403.157184895</v>
          </cell>
        </row>
        <row r="270">
          <cell r="C270" t="str">
            <v>M¸y b¬m n­íc</v>
          </cell>
          <cell r="D270" t="str">
            <v>Ca</v>
          </cell>
          <cell r="E270">
            <v>54</v>
          </cell>
          <cell r="F270">
            <v>0</v>
          </cell>
          <cell r="G270">
            <v>0</v>
          </cell>
          <cell r="H270">
            <v>466499</v>
          </cell>
          <cell r="I270">
            <v>625657.55711489427</v>
          </cell>
          <cell r="J270">
            <v>33785508.084204294</v>
          </cell>
        </row>
        <row r="271">
          <cell r="C271" t="str">
            <v>Mua vµ l¾p ®Æt biÓn b¸o ®­êng bé</v>
          </cell>
          <cell r="D271" t="str">
            <v>Bé</v>
          </cell>
          <cell r="E271">
            <v>4</v>
          </cell>
          <cell r="F271">
            <v>594310.03418620001</v>
          </cell>
          <cell r="G271">
            <v>9170.9856</v>
          </cell>
          <cell r="H271">
            <v>2246.2963200000004</v>
          </cell>
          <cell r="I271">
            <v>860000</v>
          </cell>
          <cell r="J271">
            <v>3440000</v>
          </cell>
        </row>
        <row r="272">
          <cell r="C272" t="str">
            <v>11. TuyÕn tr¸nh</v>
          </cell>
          <cell r="D272">
            <v>0</v>
          </cell>
          <cell r="E272">
            <v>217994343.57936862</v>
          </cell>
          <cell r="F272">
            <v>0</v>
          </cell>
          <cell r="G272">
            <v>0</v>
          </cell>
          <cell r="H272">
            <v>0</v>
          </cell>
          <cell r="I272">
            <v>0</v>
          </cell>
          <cell r="J272">
            <v>217994343.57936862</v>
          </cell>
        </row>
        <row r="273">
          <cell r="C273" t="str">
            <v>DÇm I500 lµm cÇu t¹m</v>
          </cell>
          <cell r="D273" t="str">
            <v>TÊn</v>
          </cell>
          <cell r="E273">
            <v>7.5359999999999996</v>
          </cell>
          <cell r="F273">
            <v>999886.30761904758</v>
          </cell>
          <cell r="G273">
            <v>346912.49600000004</v>
          </cell>
          <cell r="H273">
            <v>446151.53</v>
          </cell>
          <cell r="I273">
            <v>3623924.8854130441</v>
          </cell>
          <cell r="J273">
            <v>27309897.936472699</v>
          </cell>
        </row>
        <row r="274">
          <cell r="C274" t="str">
            <v>L¾p dùng vµ th¸o dì cÇu t¹m</v>
          </cell>
          <cell r="D274" t="str">
            <v>TÊn</v>
          </cell>
          <cell r="E274">
            <v>7.5359999999999996</v>
          </cell>
          <cell r="F274">
            <v>278999.99999999994</v>
          </cell>
          <cell r="G274">
            <v>218652</v>
          </cell>
          <cell r="H274">
            <v>543277.45000000007</v>
          </cell>
          <cell r="I274">
            <v>2200391.9957527202</v>
          </cell>
          <cell r="J274">
            <v>16582154.079992497</v>
          </cell>
        </row>
        <row r="275">
          <cell r="C275" t="str">
            <v>L¾p ®Æt vµ th¸o dì rä ®¸</v>
          </cell>
          <cell r="D275" t="str">
            <v>Rä</v>
          </cell>
          <cell r="E275">
            <v>80</v>
          </cell>
          <cell r="F275">
            <v>167311.23357142857</v>
          </cell>
          <cell r="G275">
            <v>63119.520000000004</v>
          </cell>
          <cell r="H275">
            <v>0</v>
          </cell>
          <cell r="I275">
            <v>498735.7040999615</v>
          </cell>
          <cell r="J275">
            <v>39898856.327996917</v>
          </cell>
        </row>
        <row r="276">
          <cell r="C276" t="str">
            <v xml:space="preserve">§¾p ®Êt nÒn ®­êng </v>
          </cell>
          <cell r="D276" t="str">
            <v>m3</v>
          </cell>
          <cell r="E276">
            <v>1512.5</v>
          </cell>
          <cell r="F276">
            <v>5714.2857142857138</v>
          </cell>
          <cell r="G276">
            <v>6287.7246742857133</v>
          </cell>
          <cell r="H276">
            <v>16215.547368</v>
          </cell>
          <cell r="I276">
            <v>60797.097711059716</v>
          </cell>
          <cell r="J276">
            <v>91955610.287977815</v>
          </cell>
        </row>
        <row r="277">
          <cell r="C277" t="str">
            <v>Mãng cÊp phèi ®¸ d¨m lo¹i 1</v>
          </cell>
          <cell r="D277" t="str">
            <v>m3</v>
          </cell>
          <cell r="E277">
            <v>165</v>
          </cell>
          <cell r="F277">
            <v>211603.89028571427</v>
          </cell>
          <cell r="G277">
            <v>675.13600000000008</v>
          </cell>
          <cell r="H277">
            <v>7602.8820839999989</v>
          </cell>
          <cell r="I277">
            <v>256047.42392078004</v>
          </cell>
          <cell r="J277">
            <v>42247824.94692871</v>
          </cell>
        </row>
        <row r="278">
          <cell r="C278" t="str">
            <v>cÇu c©y b­ëi km402+955.62</v>
          </cell>
          <cell r="D278">
            <v>1687268738.1014953</v>
          </cell>
          <cell r="E278">
            <v>0</v>
          </cell>
          <cell r="F278">
            <v>0</v>
          </cell>
          <cell r="G278">
            <v>0</v>
          </cell>
          <cell r="H278">
            <v>0</v>
          </cell>
          <cell r="I278">
            <v>0</v>
          </cell>
          <cell r="J278">
            <v>1687268738.1014953</v>
          </cell>
        </row>
        <row r="279">
          <cell r="C279" t="str">
            <v>1. DÇm BTCT th­êng L=12m</v>
          </cell>
          <cell r="D279">
            <v>271000000</v>
          </cell>
          <cell r="E279">
            <v>0</v>
          </cell>
          <cell r="F279">
            <v>0</v>
          </cell>
          <cell r="G279">
            <v>0</v>
          </cell>
          <cell r="H279">
            <v>0</v>
          </cell>
          <cell r="I279">
            <v>0</v>
          </cell>
          <cell r="J279">
            <v>271000000</v>
          </cell>
        </row>
        <row r="280">
          <cell r="C280" t="str">
            <v>DÇm BTCT th­êng L=12m</v>
          </cell>
          <cell r="D280" t="str">
            <v>DÇm</v>
          </cell>
          <cell r="E280">
            <v>5</v>
          </cell>
          <cell r="F280" t="e">
            <v>#N/A</v>
          </cell>
          <cell r="G280" t="e">
            <v>#N/A</v>
          </cell>
          <cell r="H280" t="e">
            <v>#N/A</v>
          </cell>
          <cell r="I280">
            <v>35000000</v>
          </cell>
          <cell r="J280">
            <v>175000000</v>
          </cell>
        </row>
        <row r="281">
          <cell r="C281" t="str">
            <v>Lao l¾p dÇm BTCT L=12m</v>
          </cell>
          <cell r="D281" t="str">
            <v>DÇm</v>
          </cell>
          <cell r="E281">
            <v>5</v>
          </cell>
          <cell r="F281" t="e">
            <v>#N/A</v>
          </cell>
          <cell r="G281" t="e">
            <v>#N/A</v>
          </cell>
          <cell r="H281" t="e">
            <v>#N/A</v>
          </cell>
          <cell r="I281">
            <v>15000000</v>
          </cell>
          <cell r="J281">
            <v>75000000</v>
          </cell>
        </row>
        <row r="282">
          <cell r="C282" t="str">
            <v>Mua vµ l¾p ®Æt gèi cÇu b»ng cao su</v>
          </cell>
          <cell r="D282" t="str">
            <v>Gèi</v>
          </cell>
          <cell r="E282">
            <v>10</v>
          </cell>
          <cell r="F282">
            <v>1581785.4</v>
          </cell>
          <cell r="G282">
            <v>30683.100000000002</v>
          </cell>
          <cell r="H282">
            <v>0</v>
          </cell>
          <cell r="I282">
            <v>2100000</v>
          </cell>
          <cell r="J282">
            <v>21000000</v>
          </cell>
        </row>
        <row r="283">
          <cell r="C283" t="str">
            <v>2. Líp phñ mÆt cÇu</v>
          </cell>
          <cell r="D283">
            <v>0</v>
          </cell>
          <cell r="E283">
            <v>21604765.15342696</v>
          </cell>
          <cell r="F283">
            <v>0</v>
          </cell>
          <cell r="G283">
            <v>0</v>
          </cell>
          <cell r="H283">
            <v>0</v>
          </cell>
          <cell r="I283">
            <v>0</v>
          </cell>
          <cell r="J283">
            <v>21604765.15342696</v>
          </cell>
        </row>
        <row r="284">
          <cell r="C284" t="str">
            <v>Bª t«ng t¹o dèc M300</v>
          </cell>
          <cell r="D284" t="str">
            <v>m3</v>
          </cell>
          <cell r="E284">
            <v>9.6</v>
          </cell>
          <cell r="F284">
            <v>574369.22931885719</v>
          </cell>
          <cell r="G284">
            <v>40910.799999999996</v>
          </cell>
          <cell r="H284">
            <v>12642.59325</v>
          </cell>
          <cell r="I284">
            <v>983321.19550532626</v>
          </cell>
          <cell r="J284">
            <v>9439883.4768511318</v>
          </cell>
        </row>
        <row r="285">
          <cell r="C285" t="str">
            <v>BTN h¹t mÞn dµy 5cm</v>
          </cell>
          <cell r="D285" t="str">
            <v>m2</v>
          </cell>
          <cell r="E285">
            <v>96</v>
          </cell>
          <cell r="F285">
            <v>42468.434871299731</v>
          </cell>
          <cell r="G285">
            <v>329.74254000000002</v>
          </cell>
          <cell r="H285">
            <v>2021.9958464000001</v>
          </cell>
          <cell r="I285">
            <v>57176.14270663201</v>
          </cell>
          <cell r="J285">
            <v>5488909.6998366732</v>
          </cell>
        </row>
        <row r="286">
          <cell r="C286" t="str">
            <v>Cèt thÐp c¸c lo¹i</v>
          </cell>
          <cell r="D286" t="str">
            <v>TÊn</v>
          </cell>
          <cell r="E286">
            <v>0.96</v>
          </cell>
          <cell r="F286">
            <v>4911215.3371428577</v>
          </cell>
          <cell r="G286">
            <v>159406.01</v>
          </cell>
          <cell r="H286">
            <v>99583.053999999989</v>
          </cell>
          <cell r="I286">
            <v>6954137.4757699519</v>
          </cell>
          <cell r="J286">
            <v>6675971.9767391533</v>
          </cell>
        </row>
        <row r="287">
          <cell r="C287" t="str">
            <v>3. Lan can tay vÞn b»ng BTCT</v>
          </cell>
          <cell r="D287" t="str">
            <v>md</v>
          </cell>
          <cell r="E287">
            <v>39.6</v>
          </cell>
          <cell r="F287">
            <v>450000</v>
          </cell>
          <cell r="G287">
            <v>17820000</v>
          </cell>
          <cell r="H287">
            <v>0</v>
          </cell>
          <cell r="I287">
            <v>450000</v>
          </cell>
          <cell r="J287">
            <v>17820000</v>
          </cell>
        </row>
        <row r="288">
          <cell r="C288" t="str">
            <v>4. B¶n dÉn KT(300x220x20)cm</v>
          </cell>
          <cell r="D288" t="str">
            <v>b¶n</v>
          </cell>
          <cell r="E288">
            <v>8</v>
          </cell>
          <cell r="F288">
            <v>2200000</v>
          </cell>
          <cell r="G288">
            <v>17600000</v>
          </cell>
          <cell r="H288">
            <v>0</v>
          </cell>
          <cell r="I288">
            <v>2200000</v>
          </cell>
          <cell r="J288">
            <v>17600000</v>
          </cell>
        </row>
        <row r="289">
          <cell r="C289" t="str">
            <v>5. Khe co d·n cao su</v>
          </cell>
          <cell r="D289" t="str">
            <v>md</v>
          </cell>
          <cell r="E289">
            <v>16</v>
          </cell>
          <cell r="F289">
            <v>2500000</v>
          </cell>
          <cell r="G289">
            <v>40000000</v>
          </cell>
          <cell r="H289">
            <v>0</v>
          </cell>
          <cell r="I289">
            <v>2500000</v>
          </cell>
          <cell r="J289">
            <v>40000000</v>
          </cell>
        </row>
        <row r="290">
          <cell r="C290" t="str">
            <v>6. T­êng hé lan mÒm</v>
          </cell>
          <cell r="D290" t="str">
            <v>md</v>
          </cell>
          <cell r="E290">
            <v>40</v>
          </cell>
          <cell r="F290">
            <v>450000</v>
          </cell>
          <cell r="G290">
            <v>18000000</v>
          </cell>
          <cell r="H290">
            <v>0</v>
          </cell>
          <cell r="I290">
            <v>450000</v>
          </cell>
          <cell r="J290">
            <v>18000000</v>
          </cell>
        </row>
        <row r="291">
          <cell r="C291" t="str">
            <v>7. Mè cÇu</v>
          </cell>
          <cell r="D291" t="str">
            <v>TÊn</v>
          </cell>
          <cell r="E291">
            <v>28.07</v>
          </cell>
          <cell r="F291">
            <v>4932735.3371428577</v>
          </cell>
          <cell r="G291">
            <v>179831.68000000002</v>
          </cell>
          <cell r="H291">
            <v>210581.53</v>
          </cell>
          <cell r="I291">
            <v>0</v>
          </cell>
          <cell r="J291">
            <v>987945824.96535063</v>
          </cell>
        </row>
        <row r="292">
          <cell r="C292" t="str">
            <v>Bª t«ng M300</v>
          </cell>
          <cell r="D292" t="str">
            <v>m3</v>
          </cell>
          <cell r="E292">
            <v>336.57</v>
          </cell>
          <cell r="F292">
            <v>563323.6672165714</v>
          </cell>
          <cell r="G292">
            <v>83931.68</v>
          </cell>
          <cell r="H292">
            <v>50524.219980000002</v>
          </cell>
          <cell r="I292">
            <v>1211661.7359944407</v>
          </cell>
          <cell r="J292">
            <v>407808990.4836489</v>
          </cell>
        </row>
        <row r="293">
          <cell r="C293" t="str">
            <v>Bª t«ng M250</v>
          </cell>
          <cell r="D293" t="str">
            <v>m3</v>
          </cell>
          <cell r="E293">
            <v>64.44</v>
          </cell>
          <cell r="F293">
            <v>467896.36724971433</v>
          </cell>
          <cell r="G293">
            <v>44651.040000000001</v>
          </cell>
          <cell r="H293">
            <v>50524.219980000002</v>
          </cell>
          <cell r="I293">
            <v>913830.47055423819</v>
          </cell>
          <cell r="J293">
            <v>58887235.522515103</v>
          </cell>
        </row>
        <row r="294">
          <cell r="C294" t="str">
            <v>Bª t«ng lãt mãng M100 ®¸ 4x6</v>
          </cell>
          <cell r="D294" t="str">
            <v>m3</v>
          </cell>
          <cell r="E294">
            <v>9.9</v>
          </cell>
          <cell r="F294">
            <v>261846.0050055357</v>
          </cell>
          <cell r="G294">
            <v>22898.699999999997</v>
          </cell>
          <cell r="H294">
            <v>12040.565000000001</v>
          </cell>
          <cell r="I294">
            <v>476409.41943829454</v>
          </cell>
          <cell r="J294">
            <v>4716453.2524391161</v>
          </cell>
        </row>
        <row r="295">
          <cell r="C295" t="str">
            <v>Cèt thÐp c¸c lo¹i</v>
          </cell>
          <cell r="D295" t="str">
            <v>TÊn</v>
          </cell>
          <cell r="E295">
            <v>28.07</v>
          </cell>
          <cell r="F295">
            <v>4932735.3371428577</v>
          </cell>
          <cell r="G295">
            <v>179831.68000000002</v>
          </cell>
          <cell r="H295">
            <v>210581.53</v>
          </cell>
          <cell r="I295">
            <v>7224454.8297665929</v>
          </cell>
          <cell r="J295">
            <v>202790447.07154825</v>
          </cell>
        </row>
        <row r="296">
          <cell r="C296" t="str">
            <v>§¸ héc x©y tø nãn M100</v>
          </cell>
          <cell r="D296" t="str">
            <v>m3</v>
          </cell>
          <cell r="E296">
            <v>34.1</v>
          </cell>
          <cell r="F296">
            <v>278810.8254982286</v>
          </cell>
          <cell r="G296">
            <v>35358.619999999995</v>
          </cell>
          <cell r="H296">
            <v>0</v>
          </cell>
          <cell r="I296">
            <v>488783.70716064883</v>
          </cell>
          <cell r="J296">
            <v>16667524.414178126</v>
          </cell>
        </row>
        <row r="297">
          <cell r="C297" t="str">
            <v>§¸ héc x©y taluy v÷a M100</v>
          </cell>
          <cell r="D297" t="str">
            <v>m3</v>
          </cell>
          <cell r="E297">
            <v>64.5</v>
          </cell>
          <cell r="F297">
            <v>248531.96105274287</v>
          </cell>
          <cell r="G297">
            <v>31998.09</v>
          </cell>
          <cell r="H297">
            <v>0</v>
          </cell>
          <cell r="I297">
            <v>437566.59880956577</v>
          </cell>
          <cell r="J297">
            <v>28223045.62321699</v>
          </cell>
        </row>
        <row r="298">
          <cell r="C298" t="str">
            <v>§¸ héc x©y mãng, ch©n khay M100</v>
          </cell>
          <cell r="D298" t="str">
            <v>m3</v>
          </cell>
          <cell r="E298">
            <v>70.709999999999994</v>
          </cell>
          <cell r="F298">
            <v>248531.96105274287</v>
          </cell>
          <cell r="G298">
            <v>27907.01</v>
          </cell>
          <cell r="H298">
            <v>0</v>
          </cell>
          <cell r="I298">
            <v>421653.28258626495</v>
          </cell>
          <cell r="J298">
            <v>29815103.611674793</v>
          </cell>
        </row>
        <row r="299">
          <cell r="C299" t="str">
            <v xml:space="preserve">D¨m s¹n ®Öm </v>
          </cell>
          <cell r="D299" t="str">
            <v>m3</v>
          </cell>
          <cell r="E299">
            <v>44.15</v>
          </cell>
          <cell r="F299">
            <v>135855.41509523807</v>
          </cell>
          <cell r="G299">
            <v>30115.26</v>
          </cell>
          <cell r="H299">
            <v>0</v>
          </cell>
          <cell r="I299">
            <v>288292.40124649595</v>
          </cell>
          <cell r="J299">
            <v>12728109.515032796</v>
          </cell>
        </row>
        <row r="300">
          <cell r="C300" t="str">
            <v xml:space="preserve">§µo mãng ®Êt cÊp 3 </v>
          </cell>
          <cell r="D300" t="str">
            <v>m3</v>
          </cell>
          <cell r="E300">
            <v>2155.56</v>
          </cell>
          <cell r="F300">
            <v>0</v>
          </cell>
          <cell r="G300">
            <v>5890.0582800000002</v>
          </cell>
          <cell r="H300">
            <v>2404.6233119999997</v>
          </cell>
          <cell r="I300">
            <v>26458.435658106639</v>
          </cell>
          <cell r="J300">
            <v>57032745.567188345</v>
          </cell>
        </row>
        <row r="301">
          <cell r="C301" t="str">
            <v>§¾p ®Êt cÊp 3</v>
          </cell>
          <cell r="D301" t="str">
            <v>m3</v>
          </cell>
          <cell r="E301">
            <v>2357.7800000000002</v>
          </cell>
          <cell r="F301">
            <v>0</v>
          </cell>
          <cell r="G301">
            <v>9298.26</v>
          </cell>
          <cell r="H301">
            <v>0</v>
          </cell>
          <cell r="I301">
            <v>36167.992732107356</v>
          </cell>
          <cell r="J301">
            <v>85276169.903908089</v>
          </cell>
        </row>
        <row r="302">
          <cell r="C302" t="str">
            <v>Thi c«ng mè</v>
          </cell>
          <cell r="D302" t="str">
            <v>TB</v>
          </cell>
          <cell r="E302">
            <v>84000000</v>
          </cell>
          <cell r="F302">
            <v>0</v>
          </cell>
          <cell r="G302">
            <v>0</v>
          </cell>
          <cell r="H302">
            <v>0</v>
          </cell>
          <cell r="I302">
            <v>0</v>
          </cell>
          <cell r="J302">
            <v>84000000</v>
          </cell>
        </row>
        <row r="303">
          <cell r="C303" t="str">
            <v xml:space="preserve">8. Cäc BTCT (35x35)cm </v>
          </cell>
          <cell r="D303" t="str">
            <v>md</v>
          </cell>
          <cell r="E303">
            <v>400000</v>
          </cell>
          <cell r="F303">
            <v>0</v>
          </cell>
          <cell r="G303">
            <v>0</v>
          </cell>
          <cell r="H303">
            <v>0</v>
          </cell>
          <cell r="I303">
            <v>400000</v>
          </cell>
          <cell r="J303">
            <v>0</v>
          </cell>
        </row>
        <row r="304">
          <cell r="C304" t="str">
            <v>9. H¹ng môc kh¸c</v>
          </cell>
          <cell r="D304" t="str">
            <v>TB</v>
          </cell>
          <cell r="E304">
            <v>0</v>
          </cell>
          <cell r="F304">
            <v>21000000</v>
          </cell>
          <cell r="G304">
            <v>0</v>
          </cell>
          <cell r="H304">
            <v>0</v>
          </cell>
          <cell r="I304">
            <v>0</v>
          </cell>
          <cell r="J304">
            <v>21000000</v>
          </cell>
        </row>
        <row r="305">
          <cell r="C305" t="str">
            <v>§¾p ®Êt ®ª quai</v>
          </cell>
          <cell r="D305" t="str">
            <v>m3</v>
          </cell>
          <cell r="E305">
            <v>31.57</v>
          </cell>
          <cell r="F305">
            <v>0</v>
          </cell>
          <cell r="G305">
            <v>29528.04</v>
          </cell>
          <cell r="H305">
            <v>0</v>
          </cell>
          <cell r="I305">
            <v>137828.35964320746</v>
          </cell>
          <cell r="J305">
            <v>4351241.3139360594</v>
          </cell>
        </row>
        <row r="306">
          <cell r="C306" t="str">
            <v>M¸y b¬m n­íc</v>
          </cell>
          <cell r="D306" t="str">
            <v>Ca</v>
          </cell>
          <cell r="E306">
            <v>21</v>
          </cell>
          <cell r="F306">
            <v>0</v>
          </cell>
          <cell r="G306">
            <v>0</v>
          </cell>
          <cell r="H306">
            <v>466499</v>
          </cell>
          <cell r="I306">
            <v>625657.55711489427</v>
          </cell>
          <cell r="J306">
            <v>13138808.69941278</v>
          </cell>
        </row>
        <row r="307">
          <cell r="C307" t="str">
            <v>Mua vµ l¾p ®Æt biÓn b¸o ®­êng bé</v>
          </cell>
          <cell r="D307" t="str">
            <v>Bé</v>
          </cell>
          <cell r="E307">
            <v>4</v>
          </cell>
          <cell r="F307">
            <v>594310.03418620001</v>
          </cell>
          <cell r="G307">
            <v>9170.9856</v>
          </cell>
          <cell r="H307">
            <v>2246.2963200000004</v>
          </cell>
          <cell r="I307">
            <v>860000</v>
          </cell>
          <cell r="J307">
            <v>3440000</v>
          </cell>
        </row>
        <row r="308">
          <cell r="C308" t="str">
            <v>10. Ph¸ dì cÇu cò</v>
          </cell>
          <cell r="D308">
            <v>35379846.377317443</v>
          </cell>
          <cell r="E308">
            <v>0</v>
          </cell>
          <cell r="F308">
            <v>0</v>
          </cell>
          <cell r="G308">
            <v>0</v>
          </cell>
          <cell r="H308">
            <v>0</v>
          </cell>
          <cell r="I308">
            <v>0</v>
          </cell>
          <cell r="J308">
            <v>35379846.377317443</v>
          </cell>
        </row>
        <row r="309">
          <cell r="C309" t="str">
            <v>§Ëp bá bª t«ng cÇu cò</v>
          </cell>
          <cell r="D309" t="str">
            <v>m3</v>
          </cell>
          <cell r="E309">
            <v>38.909999999999997</v>
          </cell>
          <cell r="F309">
            <v>0</v>
          </cell>
          <cell r="G309">
            <v>68671.7</v>
          </cell>
          <cell r="H309">
            <v>0</v>
          </cell>
          <cell r="I309">
            <v>267116.37946255063</v>
          </cell>
          <cell r="J309">
            <v>10393498.324887844</v>
          </cell>
        </row>
        <row r="310">
          <cell r="C310" t="str">
            <v>§Ëp bá ®¸ héc x©y cò</v>
          </cell>
          <cell r="D310" t="str">
            <v>m3</v>
          </cell>
          <cell r="E310">
            <v>163.35</v>
          </cell>
          <cell r="F310">
            <v>0</v>
          </cell>
          <cell r="G310">
            <v>22208.720000000001</v>
          </cell>
          <cell r="H310">
            <v>0</v>
          </cell>
          <cell r="I310">
            <v>86386.573783633401</v>
          </cell>
          <cell r="J310">
            <v>14111246.827556515</v>
          </cell>
        </row>
        <row r="311">
          <cell r="C311" t="str">
            <v>Th¸o dì thÐp cÇu cò</v>
          </cell>
          <cell r="D311" t="str">
            <v>TÊn</v>
          </cell>
          <cell r="E311">
            <v>5.6519999999999992</v>
          </cell>
          <cell r="F311">
            <v>215999.99999999997</v>
          </cell>
          <cell r="G311">
            <v>218652</v>
          </cell>
          <cell r="H311">
            <v>543277.45000000007</v>
          </cell>
          <cell r="I311">
            <v>1924115.5741105948</v>
          </cell>
          <cell r="J311">
            <v>10875101.224873081</v>
          </cell>
        </row>
        <row r="312">
          <cell r="C312" t="str">
            <v>11. TuyÕn tr¸nh</v>
          </cell>
          <cell r="D312">
            <v>0</v>
          </cell>
          <cell r="E312">
            <v>256918301.60540026</v>
          </cell>
          <cell r="F312">
            <v>0</v>
          </cell>
          <cell r="G312">
            <v>0</v>
          </cell>
          <cell r="H312">
            <v>0</v>
          </cell>
          <cell r="I312">
            <v>0</v>
          </cell>
          <cell r="J312">
            <v>256918301.60540026</v>
          </cell>
        </row>
        <row r="313">
          <cell r="C313" t="str">
            <v>DÇm I500 lµm cÇu t¹m</v>
          </cell>
          <cell r="D313" t="str">
            <v>TÊn</v>
          </cell>
          <cell r="E313">
            <v>7.5359999999999996</v>
          </cell>
          <cell r="F313">
            <v>999886.30761904758</v>
          </cell>
          <cell r="G313">
            <v>346912.49600000004</v>
          </cell>
          <cell r="H313">
            <v>446151.53</v>
          </cell>
          <cell r="I313">
            <v>3623924.8854130441</v>
          </cell>
          <cell r="J313">
            <v>27309897.936472699</v>
          </cell>
        </row>
        <row r="314">
          <cell r="C314" t="str">
            <v>L¾p dùng vµ th¸o dì cÇu t¹m</v>
          </cell>
          <cell r="D314" t="str">
            <v>TÊn</v>
          </cell>
          <cell r="E314">
            <v>7.5359999999999996</v>
          </cell>
          <cell r="F314">
            <v>278999.99999999994</v>
          </cell>
          <cell r="G314">
            <v>218652</v>
          </cell>
          <cell r="H314">
            <v>543277.45000000007</v>
          </cell>
          <cell r="I314">
            <v>2200391.9957527202</v>
          </cell>
          <cell r="J314">
            <v>16582154.079992497</v>
          </cell>
        </row>
        <row r="315">
          <cell r="C315" t="str">
            <v>L¾p ®Æt vµ th¸o dì rä ®¸</v>
          </cell>
          <cell r="D315" t="str">
            <v>Rä</v>
          </cell>
          <cell r="E315">
            <v>64</v>
          </cell>
          <cell r="F315">
            <v>167311.23357142857</v>
          </cell>
          <cell r="G315">
            <v>63119.520000000004</v>
          </cell>
          <cell r="H315">
            <v>0</v>
          </cell>
          <cell r="I315">
            <v>498735.7040999615</v>
          </cell>
          <cell r="J315">
            <v>31919085.062397536</v>
          </cell>
        </row>
        <row r="316">
          <cell r="C316" t="str">
            <v xml:space="preserve">§¾p ®Êt nÒn ®­êng </v>
          </cell>
          <cell r="D316" t="str">
            <v>m3</v>
          </cell>
          <cell r="E316">
            <v>2145</v>
          </cell>
          <cell r="F316">
            <v>5714.2857142857138</v>
          </cell>
          <cell r="G316">
            <v>6287.7246742857133</v>
          </cell>
          <cell r="H316">
            <v>16215.547368</v>
          </cell>
          <cell r="I316">
            <v>60797.097711059716</v>
          </cell>
          <cell r="J316">
            <v>130409774.59022309</v>
          </cell>
        </row>
        <row r="317">
          <cell r="C317" t="str">
            <v>Mãng cÊp phèi ®¸ d¨m lo¹i 1</v>
          </cell>
          <cell r="D317" t="str">
            <v>m3</v>
          </cell>
          <cell r="E317">
            <v>198</v>
          </cell>
          <cell r="F317">
            <v>211603.89028571427</v>
          </cell>
          <cell r="G317">
            <v>675.13600000000008</v>
          </cell>
          <cell r="H317">
            <v>7602.8820839999989</v>
          </cell>
          <cell r="I317">
            <v>256047.42392078004</v>
          </cell>
          <cell r="J317">
            <v>50697389.936314449</v>
          </cell>
        </row>
        <row r="318">
          <cell r="C318" t="str">
            <v>cÇu nghiªng km407+682.2</v>
          </cell>
          <cell r="D318">
            <v>2531392571.695261</v>
          </cell>
          <cell r="E318">
            <v>0</v>
          </cell>
          <cell r="F318">
            <v>0</v>
          </cell>
          <cell r="G318">
            <v>0</v>
          </cell>
          <cell r="H318">
            <v>0</v>
          </cell>
          <cell r="I318">
            <v>0</v>
          </cell>
          <cell r="J318">
            <v>2531392571.695261</v>
          </cell>
        </row>
        <row r="319">
          <cell r="C319" t="str">
            <v>1. DÇm BTCT D¦L L=24m</v>
          </cell>
          <cell r="D319">
            <v>528800000</v>
          </cell>
          <cell r="E319">
            <v>0</v>
          </cell>
          <cell r="F319">
            <v>0</v>
          </cell>
          <cell r="G319">
            <v>0</v>
          </cell>
          <cell r="H319">
            <v>0</v>
          </cell>
          <cell r="I319">
            <v>0</v>
          </cell>
          <cell r="J319">
            <v>528800000</v>
          </cell>
        </row>
        <row r="320">
          <cell r="C320" t="str">
            <v>DÇm BTCT D¦L L=24m</v>
          </cell>
          <cell r="D320" t="str">
            <v>DÇm</v>
          </cell>
          <cell r="E320">
            <v>4</v>
          </cell>
          <cell r="F320" t="e">
            <v>#N/A</v>
          </cell>
          <cell r="G320" t="e">
            <v>#N/A</v>
          </cell>
          <cell r="H320" t="e">
            <v>#N/A</v>
          </cell>
          <cell r="I320">
            <v>100000000</v>
          </cell>
          <cell r="J320">
            <v>400000000</v>
          </cell>
        </row>
        <row r="321">
          <cell r="C321" t="str">
            <v>Lao l¾p dÇm BTCT D¦L L=24m</v>
          </cell>
          <cell r="D321" t="str">
            <v>DÇm</v>
          </cell>
          <cell r="E321">
            <v>4</v>
          </cell>
          <cell r="F321" t="e">
            <v>#N/A</v>
          </cell>
          <cell r="G321" t="e">
            <v>#N/A</v>
          </cell>
          <cell r="H321" t="e">
            <v>#N/A</v>
          </cell>
          <cell r="I321">
            <v>28000000</v>
          </cell>
          <cell r="J321">
            <v>112000000</v>
          </cell>
        </row>
        <row r="322">
          <cell r="C322" t="str">
            <v>Mua vµ l¾p ®Æt gèi cÇu b»ng cao su</v>
          </cell>
          <cell r="D322" t="str">
            <v>Gèi</v>
          </cell>
          <cell r="E322">
            <v>8</v>
          </cell>
          <cell r="F322">
            <v>1581785.4</v>
          </cell>
          <cell r="G322">
            <v>30683.100000000002</v>
          </cell>
          <cell r="H322">
            <v>0</v>
          </cell>
          <cell r="I322">
            <v>2100000</v>
          </cell>
          <cell r="J322">
            <v>16800000</v>
          </cell>
        </row>
        <row r="323">
          <cell r="C323" t="str">
            <v>2. Líp phñ mÆt cÇu</v>
          </cell>
          <cell r="D323">
            <v>0</v>
          </cell>
          <cell r="E323">
            <v>43209530.30685392</v>
          </cell>
          <cell r="F323">
            <v>0</v>
          </cell>
          <cell r="G323">
            <v>0</v>
          </cell>
          <cell r="H323">
            <v>0</v>
          </cell>
          <cell r="I323">
            <v>0</v>
          </cell>
          <cell r="J323">
            <v>43209530.30685392</v>
          </cell>
        </row>
        <row r="324">
          <cell r="C324" t="str">
            <v>Bª t«ng t¹o dèc M300</v>
          </cell>
          <cell r="D324" t="str">
            <v>m3</v>
          </cell>
          <cell r="E324">
            <v>19.2</v>
          </cell>
          <cell r="F324">
            <v>574369.22931885719</v>
          </cell>
          <cell r="G324">
            <v>40910.799999999996</v>
          </cell>
          <cell r="H324">
            <v>12642.59325</v>
          </cell>
          <cell r="I324">
            <v>983321.19550532626</v>
          </cell>
          <cell r="J324">
            <v>18879766.953702264</v>
          </cell>
        </row>
        <row r="325">
          <cell r="C325" t="str">
            <v>BTN h¹t mÞn dµy 5cm</v>
          </cell>
          <cell r="D325" t="str">
            <v>m2</v>
          </cell>
          <cell r="E325">
            <v>192</v>
          </cell>
          <cell r="F325">
            <v>42468.434871299731</v>
          </cell>
          <cell r="G325">
            <v>329.74254000000002</v>
          </cell>
          <cell r="H325">
            <v>2021.9958464000001</v>
          </cell>
          <cell r="I325">
            <v>57176.14270663201</v>
          </cell>
          <cell r="J325">
            <v>10977819.399673346</v>
          </cell>
        </row>
        <row r="326">
          <cell r="C326" t="str">
            <v>Cèt thÐp c¸c lo¹i</v>
          </cell>
          <cell r="D326" t="str">
            <v>TÊn</v>
          </cell>
          <cell r="E326">
            <v>1.92</v>
          </cell>
          <cell r="F326">
            <v>4911215.3371428577</v>
          </cell>
          <cell r="G326">
            <v>159406.01</v>
          </cell>
          <cell r="H326">
            <v>99583.053999999989</v>
          </cell>
          <cell r="I326">
            <v>6954137.4757699519</v>
          </cell>
          <cell r="J326">
            <v>13351943.953478307</v>
          </cell>
        </row>
        <row r="327">
          <cell r="C327" t="str">
            <v>3. Lan can tay vÞn b»ng BTCT</v>
          </cell>
          <cell r="D327" t="str">
            <v>md</v>
          </cell>
          <cell r="E327">
            <v>70.28</v>
          </cell>
          <cell r="F327">
            <v>450000</v>
          </cell>
          <cell r="G327">
            <v>31626000</v>
          </cell>
          <cell r="H327">
            <v>0</v>
          </cell>
          <cell r="I327">
            <v>450000</v>
          </cell>
          <cell r="J327">
            <v>31626000</v>
          </cell>
        </row>
        <row r="328">
          <cell r="C328" t="str">
            <v>4. B¶n dÉn KT(300x220x20)cm</v>
          </cell>
          <cell r="D328" t="str">
            <v>b¶n</v>
          </cell>
          <cell r="E328">
            <v>8</v>
          </cell>
          <cell r="F328">
            <v>2200000</v>
          </cell>
          <cell r="G328">
            <v>17600000</v>
          </cell>
          <cell r="H328">
            <v>0</v>
          </cell>
          <cell r="I328">
            <v>2200000</v>
          </cell>
          <cell r="J328">
            <v>17600000</v>
          </cell>
        </row>
        <row r="329">
          <cell r="C329" t="str">
            <v>5. Khe co d·n cao su</v>
          </cell>
          <cell r="D329" t="str">
            <v>md</v>
          </cell>
          <cell r="E329">
            <v>16</v>
          </cell>
          <cell r="F329">
            <v>2500000</v>
          </cell>
          <cell r="G329">
            <v>40000000</v>
          </cell>
          <cell r="H329">
            <v>0</v>
          </cell>
          <cell r="I329">
            <v>2500000</v>
          </cell>
          <cell r="J329">
            <v>40000000</v>
          </cell>
        </row>
        <row r="330">
          <cell r="C330" t="str">
            <v>6. T­êng hé lan mÒm</v>
          </cell>
          <cell r="D330" t="str">
            <v>md</v>
          </cell>
          <cell r="E330">
            <v>40</v>
          </cell>
          <cell r="F330">
            <v>450000</v>
          </cell>
          <cell r="G330">
            <v>18000000</v>
          </cell>
          <cell r="H330">
            <v>0</v>
          </cell>
          <cell r="I330">
            <v>450000</v>
          </cell>
          <cell r="J330">
            <v>18000000</v>
          </cell>
        </row>
        <row r="331">
          <cell r="C331" t="str">
            <v>7. Mè cÇu</v>
          </cell>
          <cell r="D331">
            <v>0</v>
          </cell>
          <cell r="E331">
            <v>998590960.21869349</v>
          </cell>
          <cell r="F331">
            <v>0</v>
          </cell>
          <cell r="G331">
            <v>0</v>
          </cell>
          <cell r="H331">
            <v>0</v>
          </cell>
          <cell r="I331">
            <v>0</v>
          </cell>
          <cell r="J331">
            <v>998590960.21869349</v>
          </cell>
        </row>
        <row r="332">
          <cell r="C332" t="str">
            <v>Bª t«ng M300</v>
          </cell>
          <cell r="D332" t="str">
            <v>m3</v>
          </cell>
          <cell r="E332">
            <v>315.36</v>
          </cell>
          <cell r="F332">
            <v>563323.6672165714</v>
          </cell>
          <cell r="G332">
            <v>83931.68</v>
          </cell>
          <cell r="H332">
            <v>50524.219980000002</v>
          </cell>
          <cell r="I332">
            <v>1211661.7359944407</v>
          </cell>
          <cell r="J332">
            <v>382109645.06320685</v>
          </cell>
        </row>
        <row r="333">
          <cell r="C333" t="str">
            <v>Bª t«ng M250</v>
          </cell>
          <cell r="D333" t="str">
            <v>m3</v>
          </cell>
          <cell r="E333">
            <v>58.78</v>
          </cell>
          <cell r="F333">
            <v>467896.36724971433</v>
          </cell>
          <cell r="G333">
            <v>44651.040000000001</v>
          </cell>
          <cell r="H333">
            <v>50524.219980000002</v>
          </cell>
          <cell r="I333">
            <v>913830.47055423819</v>
          </cell>
          <cell r="J333">
            <v>53714955.059178121</v>
          </cell>
        </row>
        <row r="334">
          <cell r="C334" t="str">
            <v>Bª t«ng lãt mãng M100 ®¸ 4x6</v>
          </cell>
          <cell r="D334" t="str">
            <v>m3</v>
          </cell>
          <cell r="E334">
            <v>7.2</v>
          </cell>
          <cell r="F334">
            <v>261846.0050055357</v>
          </cell>
          <cell r="G334">
            <v>22898.699999999997</v>
          </cell>
          <cell r="H334">
            <v>12040.565000000001</v>
          </cell>
          <cell r="I334">
            <v>476409.41943829454</v>
          </cell>
          <cell r="J334">
            <v>3430147.8199557206</v>
          </cell>
        </row>
        <row r="335">
          <cell r="C335" t="str">
            <v>Cèt thÐp c¸c lo¹i</v>
          </cell>
          <cell r="D335" t="str">
            <v>TÊn</v>
          </cell>
          <cell r="E335">
            <v>26.189</v>
          </cell>
          <cell r="F335">
            <v>4932735.3371428577</v>
          </cell>
          <cell r="G335">
            <v>179831.68000000002</v>
          </cell>
          <cell r="H335">
            <v>210581.53</v>
          </cell>
          <cell r="I335">
            <v>7224454.8297665929</v>
          </cell>
          <cell r="J335">
            <v>189201247.53675729</v>
          </cell>
        </row>
        <row r="336">
          <cell r="C336" t="str">
            <v>§¸ héc x©y tø nãn M100</v>
          </cell>
          <cell r="D336" t="str">
            <v>m3</v>
          </cell>
          <cell r="E336">
            <v>71.44</v>
          </cell>
          <cell r="F336">
            <v>278810.8254982286</v>
          </cell>
          <cell r="G336">
            <v>35358.619999999995</v>
          </cell>
          <cell r="H336">
            <v>0</v>
          </cell>
          <cell r="I336">
            <v>488783.70716064883</v>
          </cell>
          <cell r="J336">
            <v>34918708.039556749</v>
          </cell>
        </row>
        <row r="337">
          <cell r="C337" t="str">
            <v>§¸ héc x©y taluy v÷a M100</v>
          </cell>
          <cell r="D337" t="str">
            <v>m3</v>
          </cell>
          <cell r="E337">
            <v>80</v>
          </cell>
          <cell r="F337">
            <v>248531.96105274287</v>
          </cell>
          <cell r="G337">
            <v>31998.09</v>
          </cell>
          <cell r="H337">
            <v>0</v>
          </cell>
          <cell r="I337">
            <v>437566.59880956577</v>
          </cell>
          <cell r="J337">
            <v>35005327.904765263</v>
          </cell>
        </row>
        <row r="338">
          <cell r="C338" t="str">
            <v>§¸ héc x©y mãng, ch©n khay M100</v>
          </cell>
          <cell r="D338" t="str">
            <v>m3</v>
          </cell>
          <cell r="E338">
            <v>61.79</v>
          </cell>
          <cell r="F338">
            <v>248531.96105274287</v>
          </cell>
          <cell r="G338">
            <v>27907.01</v>
          </cell>
          <cell r="H338">
            <v>0</v>
          </cell>
          <cell r="I338">
            <v>421653.28258626495</v>
          </cell>
          <cell r="J338">
            <v>26053956.331005313</v>
          </cell>
        </row>
        <row r="339">
          <cell r="C339" t="str">
            <v xml:space="preserve">D¨m s¹n ®Öm </v>
          </cell>
          <cell r="D339" t="str">
            <v>m3</v>
          </cell>
          <cell r="E339">
            <v>64.69</v>
          </cell>
          <cell r="F339">
            <v>135855.41509523807</v>
          </cell>
          <cell r="G339">
            <v>30115.26</v>
          </cell>
          <cell r="H339">
            <v>0</v>
          </cell>
          <cell r="I339">
            <v>288292.40124649595</v>
          </cell>
          <cell r="J339">
            <v>18649635.436635822</v>
          </cell>
        </row>
        <row r="340">
          <cell r="C340" t="str">
            <v xml:space="preserve">§µo mãng ®Êt cÊp 3 </v>
          </cell>
          <cell r="D340" t="str">
            <v>m3</v>
          </cell>
          <cell r="E340">
            <v>3357.19</v>
          </cell>
          <cell r="F340">
            <v>0</v>
          </cell>
          <cell r="G340">
            <v>5890.0582800000002</v>
          </cell>
          <cell r="H340">
            <v>2404.6233119999997</v>
          </cell>
          <cell r="I340">
            <v>26458.435658106639</v>
          </cell>
          <cell r="J340">
            <v>88825995.607039034</v>
          </cell>
        </row>
        <row r="341">
          <cell r="C341" t="str">
            <v>§¾p ®Êt cÊp 3</v>
          </cell>
          <cell r="D341" t="str">
            <v>m3</v>
          </cell>
          <cell r="E341">
            <v>2424.2800000000002</v>
          </cell>
          <cell r="F341">
            <v>0</v>
          </cell>
          <cell r="G341">
            <v>9298.26</v>
          </cell>
          <cell r="H341">
            <v>0</v>
          </cell>
          <cell r="I341">
            <v>36167.992732107356</v>
          </cell>
          <cell r="J341">
            <v>87681341.420593232</v>
          </cell>
        </row>
        <row r="342">
          <cell r="C342" t="str">
            <v>Thi c«ng mè</v>
          </cell>
          <cell r="D342" t="str">
            <v>TB</v>
          </cell>
          <cell r="E342">
            <v>79000000</v>
          </cell>
          <cell r="F342">
            <v>0</v>
          </cell>
          <cell r="G342">
            <v>0</v>
          </cell>
          <cell r="H342">
            <v>0</v>
          </cell>
          <cell r="I342">
            <v>0</v>
          </cell>
          <cell r="J342">
            <v>79000000</v>
          </cell>
        </row>
        <row r="343">
          <cell r="C343" t="str">
            <v xml:space="preserve">8. Cäc BTCT (35x35)cm </v>
          </cell>
          <cell r="D343" t="str">
            <v>md</v>
          </cell>
          <cell r="E343">
            <v>704</v>
          </cell>
          <cell r="F343">
            <v>400000</v>
          </cell>
          <cell r="G343">
            <v>281600000</v>
          </cell>
          <cell r="H343">
            <v>0</v>
          </cell>
          <cell r="I343">
            <v>400000</v>
          </cell>
          <cell r="J343">
            <v>281600000</v>
          </cell>
        </row>
        <row r="344">
          <cell r="C344" t="str">
            <v>9. H¹ng môc kh¸c</v>
          </cell>
          <cell r="D344" t="str">
            <v>TB</v>
          </cell>
          <cell r="E344">
            <v>0</v>
          </cell>
          <cell r="F344">
            <v>56000000</v>
          </cell>
          <cell r="G344">
            <v>0</v>
          </cell>
          <cell r="H344">
            <v>0</v>
          </cell>
          <cell r="I344">
            <v>0</v>
          </cell>
          <cell r="J344">
            <v>56000000</v>
          </cell>
        </row>
        <row r="345">
          <cell r="C345" t="str">
            <v>§¾p ®Êt ®ª quai</v>
          </cell>
          <cell r="D345" t="str">
            <v>m3</v>
          </cell>
          <cell r="E345">
            <v>145</v>
          </cell>
          <cell r="F345">
            <v>0</v>
          </cell>
          <cell r="G345">
            <v>29528.04</v>
          </cell>
          <cell r="H345">
            <v>0</v>
          </cell>
          <cell r="I345">
            <v>137828.35964320746</v>
          </cell>
          <cell r="J345">
            <v>19985112.148265082</v>
          </cell>
        </row>
        <row r="346">
          <cell r="C346" t="str">
            <v>M¸y b¬m n­íc</v>
          </cell>
          <cell r="D346" t="str">
            <v>Ca</v>
          </cell>
          <cell r="E346">
            <v>52</v>
          </cell>
          <cell r="F346">
            <v>0</v>
          </cell>
          <cell r="G346">
            <v>0</v>
          </cell>
          <cell r="H346">
            <v>466499</v>
          </cell>
          <cell r="I346">
            <v>625657.55711489427</v>
          </cell>
          <cell r="J346">
            <v>32534192.969974503</v>
          </cell>
        </row>
        <row r="347">
          <cell r="C347" t="str">
            <v>Mua vµ l¾p ®Æt biÓn b¸o ®­êng bé</v>
          </cell>
          <cell r="D347" t="str">
            <v>Bé</v>
          </cell>
          <cell r="E347">
            <v>4</v>
          </cell>
          <cell r="F347">
            <v>594310.03418620001</v>
          </cell>
          <cell r="G347">
            <v>9170.9856</v>
          </cell>
          <cell r="H347">
            <v>2246.2963200000004</v>
          </cell>
          <cell r="I347">
            <v>860000</v>
          </cell>
          <cell r="J347">
            <v>3440000</v>
          </cell>
        </row>
        <row r="348">
          <cell r="C348" t="str">
            <v>10. Ph¸ dì cÇu cò</v>
          </cell>
          <cell r="D348">
            <v>42648581.675656386</v>
          </cell>
          <cell r="E348">
            <v>0</v>
          </cell>
          <cell r="F348">
            <v>0</v>
          </cell>
          <cell r="G348">
            <v>0</v>
          </cell>
          <cell r="H348">
            <v>0</v>
          </cell>
          <cell r="I348">
            <v>0</v>
          </cell>
          <cell r="J348">
            <v>42648581.675656386</v>
          </cell>
        </row>
        <row r="349">
          <cell r="C349" t="str">
            <v>§Ëp bá bª t«ng cÇu cò</v>
          </cell>
          <cell r="D349" t="str">
            <v>m3</v>
          </cell>
          <cell r="E349">
            <v>47.85</v>
          </cell>
          <cell r="F349">
            <v>0</v>
          </cell>
          <cell r="G349">
            <v>68671.7</v>
          </cell>
          <cell r="H349">
            <v>0</v>
          </cell>
          <cell r="I349">
            <v>267116.37946255063</v>
          </cell>
          <cell r="J349">
            <v>12781518.757283049</v>
          </cell>
        </row>
        <row r="350">
          <cell r="C350" t="str">
            <v>§Ëp bá ®¸ héc x©y cò</v>
          </cell>
          <cell r="D350" t="str">
            <v>m3</v>
          </cell>
          <cell r="E350">
            <v>240.83</v>
          </cell>
          <cell r="F350">
            <v>0</v>
          </cell>
          <cell r="G350">
            <v>22208.720000000001</v>
          </cell>
          <cell r="H350">
            <v>0</v>
          </cell>
          <cell r="I350">
            <v>86386.573783633401</v>
          </cell>
          <cell r="J350">
            <v>20804478.564312432</v>
          </cell>
        </row>
        <row r="351">
          <cell r="C351" t="str">
            <v>Th¸o dì thÐp cÇu cò</v>
          </cell>
          <cell r="D351" t="str">
            <v>TÊn</v>
          </cell>
          <cell r="E351">
            <v>4.71</v>
          </cell>
          <cell r="F351">
            <v>215999.99999999997</v>
          </cell>
          <cell r="G351">
            <v>218652</v>
          </cell>
          <cell r="H351">
            <v>543277.45000000007</v>
          </cell>
          <cell r="I351">
            <v>1924115.5741105948</v>
          </cell>
          <cell r="J351">
            <v>9062584.3540609013</v>
          </cell>
        </row>
        <row r="352">
          <cell r="C352" t="str">
            <v>11. TuyÕn tr¸nh</v>
          </cell>
          <cell r="D352">
            <v>0</v>
          </cell>
          <cell r="E352">
            <v>473317499.49405706</v>
          </cell>
          <cell r="F352">
            <v>0</v>
          </cell>
          <cell r="G352">
            <v>0</v>
          </cell>
          <cell r="H352">
            <v>0</v>
          </cell>
          <cell r="I352">
            <v>0</v>
          </cell>
          <cell r="J352">
            <v>473317499.49405706</v>
          </cell>
        </row>
        <row r="353">
          <cell r="C353" t="str">
            <v>DÇm I500 lµm cÇu t¹m</v>
          </cell>
          <cell r="D353" t="str">
            <v>TÊn</v>
          </cell>
          <cell r="E353">
            <v>15.071999999999999</v>
          </cell>
          <cell r="F353">
            <v>999886.30761904758</v>
          </cell>
          <cell r="G353">
            <v>346912.49600000004</v>
          </cell>
          <cell r="H353">
            <v>446151.53</v>
          </cell>
          <cell r="I353">
            <v>3623924.8854130441</v>
          </cell>
          <cell r="J353">
            <v>54619795.872945398</v>
          </cell>
        </row>
        <row r="354">
          <cell r="C354" t="str">
            <v>L¾p dùng vµ th¸o dì cÇu t¹m</v>
          </cell>
          <cell r="D354" t="str">
            <v>TÊn</v>
          </cell>
          <cell r="E354">
            <v>15.071999999999999</v>
          </cell>
          <cell r="F354">
            <v>278999.99999999994</v>
          </cell>
          <cell r="G354">
            <v>218652</v>
          </cell>
          <cell r="H354">
            <v>543277.45000000007</v>
          </cell>
          <cell r="I354">
            <v>2200391.9957527202</v>
          </cell>
          <cell r="J354">
            <v>33164308.159984995</v>
          </cell>
        </row>
        <row r="355">
          <cell r="C355" t="str">
            <v>L¾p ®Æt vµ th¸o dì rä ®¸</v>
          </cell>
          <cell r="D355" t="str">
            <v>Rä</v>
          </cell>
          <cell r="E355">
            <v>210</v>
          </cell>
          <cell r="F355">
            <v>167311.23357142857</v>
          </cell>
          <cell r="G355">
            <v>63119.520000000004</v>
          </cell>
          <cell r="H355">
            <v>0</v>
          </cell>
          <cell r="I355">
            <v>498735.7040999615</v>
          </cell>
          <cell r="J355">
            <v>104734497.86099191</v>
          </cell>
        </row>
        <row r="356">
          <cell r="C356" t="str">
            <v xml:space="preserve">§¾p ®Êt nÒn ®­êng </v>
          </cell>
          <cell r="D356" t="str">
            <v>m3</v>
          </cell>
          <cell r="E356">
            <v>3750</v>
          </cell>
          <cell r="F356">
            <v>5714.2857142857138</v>
          </cell>
          <cell r="G356">
            <v>6287.7246742857133</v>
          </cell>
          <cell r="H356">
            <v>16215.547368</v>
          </cell>
          <cell r="I356">
            <v>60797.097711059716</v>
          </cell>
          <cell r="J356">
            <v>227989116.41647393</v>
          </cell>
        </row>
        <row r="357">
          <cell r="C357" t="str">
            <v>Mãng cÊp phèi ®¸ d¨m lo¹i 1</v>
          </cell>
          <cell r="D357" t="str">
            <v>m3</v>
          </cell>
          <cell r="E357">
            <v>206.25</v>
          </cell>
          <cell r="F357">
            <v>211603.89028571427</v>
          </cell>
          <cell r="G357">
            <v>675.13600000000008</v>
          </cell>
          <cell r="H357">
            <v>7602.8820839999989</v>
          </cell>
          <cell r="I357">
            <v>256047.42392078004</v>
          </cell>
          <cell r="J357">
            <v>52809781.183660887</v>
          </cell>
        </row>
        <row r="358">
          <cell r="C358" t="str">
            <v>cÇu s¾t km408+395.13</v>
          </cell>
          <cell r="D358">
            <v>2211272101.7826304</v>
          </cell>
          <cell r="E358">
            <v>0</v>
          </cell>
          <cell r="F358">
            <v>0</v>
          </cell>
          <cell r="G358">
            <v>0</v>
          </cell>
          <cell r="H358">
            <v>0</v>
          </cell>
          <cell r="I358">
            <v>0</v>
          </cell>
          <cell r="J358">
            <v>2211272101.7826304</v>
          </cell>
        </row>
        <row r="359">
          <cell r="C359" t="str">
            <v>1. DÇm BTCT D¦L L=24m</v>
          </cell>
          <cell r="D359">
            <v>528800000</v>
          </cell>
          <cell r="E359">
            <v>0</v>
          </cell>
          <cell r="F359">
            <v>0</v>
          </cell>
          <cell r="G359">
            <v>0</v>
          </cell>
          <cell r="H359">
            <v>0</v>
          </cell>
          <cell r="I359">
            <v>0</v>
          </cell>
          <cell r="J359">
            <v>528800000</v>
          </cell>
        </row>
        <row r="360">
          <cell r="C360" t="str">
            <v>DÇm BTCT D¦L L=24m</v>
          </cell>
          <cell r="D360" t="str">
            <v>DÇm</v>
          </cell>
          <cell r="E360">
            <v>4</v>
          </cell>
          <cell r="F360" t="e">
            <v>#N/A</v>
          </cell>
          <cell r="G360" t="e">
            <v>#N/A</v>
          </cell>
          <cell r="H360" t="e">
            <v>#N/A</v>
          </cell>
          <cell r="I360">
            <v>100000000</v>
          </cell>
          <cell r="J360">
            <v>400000000</v>
          </cell>
        </row>
        <row r="361">
          <cell r="C361" t="str">
            <v>Lao l¾p dÇm BTCT D¦L L=24m</v>
          </cell>
          <cell r="D361" t="str">
            <v>DÇm</v>
          </cell>
          <cell r="E361">
            <v>4</v>
          </cell>
          <cell r="F361" t="e">
            <v>#N/A</v>
          </cell>
          <cell r="G361" t="e">
            <v>#N/A</v>
          </cell>
          <cell r="H361" t="e">
            <v>#N/A</v>
          </cell>
          <cell r="I361">
            <v>28000000</v>
          </cell>
          <cell r="J361">
            <v>112000000</v>
          </cell>
        </row>
        <row r="362">
          <cell r="C362" t="str">
            <v>Mua vµ l¾p ®Æt gèi cÇu b»ng cao su</v>
          </cell>
          <cell r="D362" t="str">
            <v>Gèi</v>
          </cell>
          <cell r="E362">
            <v>8</v>
          </cell>
          <cell r="F362">
            <v>1581785.4</v>
          </cell>
          <cell r="G362">
            <v>30683.100000000002</v>
          </cell>
          <cell r="H362">
            <v>0</v>
          </cell>
          <cell r="I362">
            <v>2100000</v>
          </cell>
          <cell r="J362">
            <v>16800000</v>
          </cell>
        </row>
        <row r="363">
          <cell r="C363" t="str">
            <v>2. Líp phñ mÆt cÇu</v>
          </cell>
          <cell r="D363">
            <v>0</v>
          </cell>
          <cell r="E363">
            <v>43209530.30685392</v>
          </cell>
          <cell r="F363">
            <v>0</v>
          </cell>
          <cell r="G363">
            <v>0</v>
          </cell>
          <cell r="H363">
            <v>0</v>
          </cell>
          <cell r="I363">
            <v>0</v>
          </cell>
          <cell r="J363">
            <v>43209530.30685392</v>
          </cell>
        </row>
        <row r="364">
          <cell r="C364" t="str">
            <v>Bª t«ng t¹o dèc M300</v>
          </cell>
          <cell r="D364" t="str">
            <v>m3</v>
          </cell>
          <cell r="E364">
            <v>19.2</v>
          </cell>
          <cell r="F364">
            <v>574369.22931885719</v>
          </cell>
          <cell r="G364">
            <v>40910.799999999996</v>
          </cell>
          <cell r="H364">
            <v>12642.59325</v>
          </cell>
          <cell r="I364">
            <v>983321.19550532626</v>
          </cell>
          <cell r="J364">
            <v>18879766.953702264</v>
          </cell>
        </row>
        <row r="365">
          <cell r="C365" t="str">
            <v>BTN h¹t mÞn dµy 5cm</v>
          </cell>
          <cell r="D365" t="str">
            <v>m2</v>
          </cell>
          <cell r="E365">
            <v>192</v>
          </cell>
          <cell r="F365">
            <v>42468.434871299731</v>
          </cell>
          <cell r="G365">
            <v>329.74254000000002</v>
          </cell>
          <cell r="H365">
            <v>2021.9958464000001</v>
          </cell>
          <cell r="I365">
            <v>57176.14270663201</v>
          </cell>
          <cell r="J365">
            <v>10977819.399673346</v>
          </cell>
        </row>
        <row r="366">
          <cell r="C366" t="str">
            <v>Cèt thÐp c¸c lo¹i</v>
          </cell>
          <cell r="D366" t="str">
            <v>TÊn</v>
          </cell>
          <cell r="E366">
            <v>1.92</v>
          </cell>
          <cell r="F366">
            <v>4911215.3371428577</v>
          </cell>
          <cell r="G366">
            <v>159406.01</v>
          </cell>
          <cell r="H366">
            <v>99583.053999999989</v>
          </cell>
          <cell r="I366">
            <v>6954137.4757699519</v>
          </cell>
          <cell r="J366">
            <v>13351943.953478307</v>
          </cell>
        </row>
        <row r="367">
          <cell r="C367" t="str">
            <v>3. Lan can tay vÞn b»ng BTCT</v>
          </cell>
          <cell r="D367" t="str">
            <v>md</v>
          </cell>
          <cell r="E367">
            <v>67.08</v>
          </cell>
          <cell r="F367">
            <v>450000</v>
          </cell>
          <cell r="G367">
            <v>30186000</v>
          </cell>
          <cell r="H367">
            <v>0</v>
          </cell>
          <cell r="I367">
            <v>450000</v>
          </cell>
          <cell r="J367">
            <v>30186000</v>
          </cell>
        </row>
        <row r="368">
          <cell r="C368" t="str">
            <v>4. B¶n dÉn KT(300x220x20)cm</v>
          </cell>
          <cell r="D368" t="str">
            <v>b¶n</v>
          </cell>
          <cell r="E368">
            <v>8</v>
          </cell>
          <cell r="F368">
            <v>2200000</v>
          </cell>
          <cell r="G368">
            <v>17600000</v>
          </cell>
          <cell r="H368">
            <v>0</v>
          </cell>
          <cell r="I368">
            <v>2200000</v>
          </cell>
          <cell r="J368">
            <v>17600000</v>
          </cell>
        </row>
        <row r="369">
          <cell r="C369" t="str">
            <v>5. Khe co d·n cao su</v>
          </cell>
          <cell r="D369" t="str">
            <v>md</v>
          </cell>
          <cell r="E369">
            <v>16</v>
          </cell>
          <cell r="F369">
            <v>2500000</v>
          </cell>
          <cell r="G369">
            <v>40000000</v>
          </cell>
          <cell r="H369">
            <v>0</v>
          </cell>
          <cell r="I369">
            <v>2500000</v>
          </cell>
          <cell r="J369">
            <v>40000000</v>
          </cell>
        </row>
        <row r="370">
          <cell r="C370" t="str">
            <v>6. T­êng hé lan mÒm</v>
          </cell>
          <cell r="D370" t="str">
            <v>md</v>
          </cell>
          <cell r="E370">
            <v>40</v>
          </cell>
          <cell r="F370">
            <v>450000</v>
          </cell>
          <cell r="G370">
            <v>18000000</v>
          </cell>
          <cell r="H370">
            <v>0</v>
          </cell>
          <cell r="I370">
            <v>450000</v>
          </cell>
          <cell r="J370">
            <v>18000000</v>
          </cell>
        </row>
        <row r="371">
          <cell r="C371" t="str">
            <v>7. Mè cÇu</v>
          </cell>
          <cell r="D371">
            <v>0</v>
          </cell>
          <cell r="E371">
            <v>755522391.79937518</v>
          </cell>
          <cell r="F371">
            <v>0</v>
          </cell>
          <cell r="G371">
            <v>0</v>
          </cell>
          <cell r="H371">
            <v>0</v>
          </cell>
          <cell r="I371">
            <v>0</v>
          </cell>
          <cell r="J371">
            <v>755522391.79937518</v>
          </cell>
        </row>
        <row r="372">
          <cell r="C372" t="str">
            <v>Bª t«ng M300</v>
          </cell>
          <cell r="D372" t="str">
            <v>m3</v>
          </cell>
          <cell r="E372">
            <v>228.56</v>
          </cell>
          <cell r="F372">
            <v>563323.6672165714</v>
          </cell>
          <cell r="G372">
            <v>83931.68</v>
          </cell>
          <cell r="H372">
            <v>50524.219980000002</v>
          </cell>
          <cell r="I372">
            <v>1211661.7359944407</v>
          </cell>
          <cell r="J372">
            <v>276937406.37888938</v>
          </cell>
        </row>
        <row r="373">
          <cell r="C373" t="str">
            <v>Bª t«ng M250</v>
          </cell>
          <cell r="D373" t="str">
            <v>m3</v>
          </cell>
          <cell r="E373">
            <v>52.61</v>
          </cell>
          <cell r="F373">
            <v>467896.36724971433</v>
          </cell>
          <cell r="G373">
            <v>44651.040000000001</v>
          </cell>
          <cell r="H373">
            <v>50524.219980000002</v>
          </cell>
          <cell r="I373">
            <v>913830.47055423819</v>
          </cell>
          <cell r="J373">
            <v>48076621.05585847</v>
          </cell>
        </row>
        <row r="374">
          <cell r="C374" t="str">
            <v>Bª t«ng lãt mãng M100 ®¸ 4x6</v>
          </cell>
          <cell r="D374" t="str">
            <v>m3</v>
          </cell>
          <cell r="E374">
            <v>7.2</v>
          </cell>
          <cell r="F374">
            <v>261846.0050055357</v>
          </cell>
          <cell r="G374">
            <v>22898.699999999997</v>
          </cell>
          <cell r="H374">
            <v>12040.565000000001</v>
          </cell>
          <cell r="I374">
            <v>476409.41943829454</v>
          </cell>
          <cell r="J374">
            <v>3430147.8199557206</v>
          </cell>
        </row>
        <row r="375">
          <cell r="C375" t="str">
            <v>Cèt thÐp c¸c lo¹i</v>
          </cell>
          <cell r="D375" t="str">
            <v>TÊn</v>
          </cell>
          <cell r="E375">
            <v>19.681999999999999</v>
          </cell>
          <cell r="F375">
            <v>4932735.3371428577</v>
          </cell>
          <cell r="G375">
            <v>179831.68000000002</v>
          </cell>
          <cell r="H375">
            <v>210581.53</v>
          </cell>
          <cell r="I375">
            <v>7224454.8297665929</v>
          </cell>
          <cell r="J375">
            <v>142191719.95946607</v>
          </cell>
        </row>
        <row r="376">
          <cell r="C376" t="str">
            <v>§¸ héc x©y tø nãn M100</v>
          </cell>
          <cell r="D376" t="str">
            <v>m3</v>
          </cell>
          <cell r="E376">
            <v>61.23</v>
          </cell>
          <cell r="F376">
            <v>278810.8254982286</v>
          </cell>
          <cell r="G376">
            <v>35358.619999999995</v>
          </cell>
          <cell r="H376">
            <v>0</v>
          </cell>
          <cell r="I376">
            <v>488783.70716064883</v>
          </cell>
          <cell r="J376">
            <v>29928226.389446527</v>
          </cell>
        </row>
        <row r="377">
          <cell r="C377" t="str">
            <v>§¸ héc x©y taluy v÷a M100</v>
          </cell>
          <cell r="D377" t="str">
            <v>m3</v>
          </cell>
          <cell r="E377">
            <v>80</v>
          </cell>
          <cell r="F377">
            <v>248531.96105274287</v>
          </cell>
          <cell r="G377">
            <v>31998.09</v>
          </cell>
          <cell r="H377">
            <v>0</v>
          </cell>
          <cell r="I377">
            <v>437566.59880956577</v>
          </cell>
          <cell r="J377">
            <v>35005327.904765263</v>
          </cell>
        </row>
        <row r="378">
          <cell r="C378" t="str">
            <v>§¸ héc x©y mãng, ch©n khay M100</v>
          </cell>
          <cell r="D378" t="str">
            <v>m3</v>
          </cell>
          <cell r="E378">
            <v>56.14</v>
          </cell>
          <cell r="F378">
            <v>248531.96105274287</v>
          </cell>
          <cell r="G378">
            <v>27907.01</v>
          </cell>
          <cell r="H378">
            <v>0</v>
          </cell>
          <cell r="I378">
            <v>421653.28258626495</v>
          </cell>
          <cell r="J378">
            <v>23671615.284392916</v>
          </cell>
        </row>
        <row r="379">
          <cell r="C379" t="str">
            <v xml:space="preserve">D¨m s¹n ®Öm </v>
          </cell>
          <cell r="D379" t="str">
            <v>m3</v>
          </cell>
          <cell r="E379">
            <v>60.23</v>
          </cell>
          <cell r="F379">
            <v>135855.41509523807</v>
          </cell>
          <cell r="G379">
            <v>30115.26</v>
          </cell>
          <cell r="H379">
            <v>0</v>
          </cell>
          <cell r="I379">
            <v>288292.40124649595</v>
          </cell>
          <cell r="J379">
            <v>17363851.32707645</v>
          </cell>
        </row>
        <row r="380">
          <cell r="C380" t="str">
            <v xml:space="preserve">§µo mãng ®Êt cÊp 3 </v>
          </cell>
          <cell r="D380" t="str">
            <v>m3</v>
          </cell>
          <cell r="E380">
            <v>2006.32</v>
          </cell>
          <cell r="F380">
            <v>0</v>
          </cell>
          <cell r="G380">
            <v>5890.0582800000002</v>
          </cell>
          <cell r="H380">
            <v>2404.6233119999997</v>
          </cell>
          <cell r="I380">
            <v>26458.435658106639</v>
          </cell>
          <cell r="J380">
            <v>53084088.629572511</v>
          </cell>
        </row>
        <row r="381">
          <cell r="C381" t="str">
            <v>§¾p ®Êt cÊp 3</v>
          </cell>
          <cell r="D381" t="str">
            <v>m3</v>
          </cell>
          <cell r="E381">
            <v>1847.86</v>
          </cell>
          <cell r="F381">
            <v>0</v>
          </cell>
          <cell r="G381">
            <v>9298.26</v>
          </cell>
          <cell r="H381">
            <v>0</v>
          </cell>
          <cell r="I381">
            <v>36167.992732107356</v>
          </cell>
          <cell r="J381">
            <v>66833387.049951896</v>
          </cell>
        </row>
        <row r="382">
          <cell r="C382" t="str">
            <v>Thi c«ng mè</v>
          </cell>
          <cell r="D382" t="str">
            <v>TB</v>
          </cell>
          <cell r="E382">
            <v>59000000</v>
          </cell>
          <cell r="F382">
            <v>0</v>
          </cell>
          <cell r="G382">
            <v>0</v>
          </cell>
          <cell r="H382">
            <v>0</v>
          </cell>
          <cell r="I382">
            <v>0</v>
          </cell>
          <cell r="J382">
            <v>59000000</v>
          </cell>
        </row>
        <row r="383">
          <cell r="C383" t="str">
            <v xml:space="preserve">8. Cäc BTCT (35x35)cm </v>
          </cell>
          <cell r="D383" t="str">
            <v>md</v>
          </cell>
          <cell r="E383">
            <v>704</v>
          </cell>
          <cell r="F383">
            <v>400000</v>
          </cell>
          <cell r="G383">
            <v>281600000</v>
          </cell>
          <cell r="H383">
            <v>0</v>
          </cell>
          <cell r="I383">
            <v>400000</v>
          </cell>
          <cell r="J383">
            <v>281600000</v>
          </cell>
        </row>
        <row r="384">
          <cell r="C384" t="str">
            <v>9. H¹ng môc kh¸c</v>
          </cell>
          <cell r="D384" t="str">
            <v>TB</v>
          </cell>
          <cell r="E384">
            <v>0</v>
          </cell>
          <cell r="F384">
            <v>43000000</v>
          </cell>
          <cell r="G384">
            <v>0</v>
          </cell>
          <cell r="H384">
            <v>0</v>
          </cell>
          <cell r="I384">
            <v>0</v>
          </cell>
          <cell r="J384">
            <v>43000000</v>
          </cell>
        </row>
        <row r="385">
          <cell r="C385" t="str">
            <v>§¾p ®Êt ®ª quai</v>
          </cell>
          <cell r="D385" t="str">
            <v>m3</v>
          </cell>
          <cell r="E385">
            <v>150</v>
          </cell>
          <cell r="F385">
            <v>0</v>
          </cell>
          <cell r="G385">
            <v>29528.04</v>
          </cell>
          <cell r="H385">
            <v>0</v>
          </cell>
          <cell r="I385">
            <v>137828.35964320746</v>
          </cell>
          <cell r="J385">
            <v>20674253.94648112</v>
          </cell>
        </row>
        <row r="386">
          <cell r="C386" t="str">
            <v>M¸y b¬m n­íc</v>
          </cell>
          <cell r="D386" t="str">
            <v>Ca</v>
          </cell>
          <cell r="E386">
            <v>30</v>
          </cell>
          <cell r="F386">
            <v>0</v>
          </cell>
          <cell r="G386">
            <v>0</v>
          </cell>
          <cell r="H386">
            <v>466499</v>
          </cell>
          <cell r="I386">
            <v>625657.55711489427</v>
          </cell>
          <cell r="J386">
            <v>18769726.713446829</v>
          </cell>
        </row>
        <row r="387">
          <cell r="C387" t="str">
            <v>Mua vµ l¾p ®Æt biÓn b¸o ®­êng bé</v>
          </cell>
          <cell r="D387" t="str">
            <v>Bé</v>
          </cell>
          <cell r="E387">
            <v>4</v>
          </cell>
          <cell r="F387">
            <v>594310.03418620001</v>
          </cell>
          <cell r="G387">
            <v>9170.9856</v>
          </cell>
          <cell r="H387">
            <v>2246.2963200000004</v>
          </cell>
          <cell r="I387">
            <v>860000</v>
          </cell>
          <cell r="J387">
            <v>3440000</v>
          </cell>
        </row>
        <row r="388">
          <cell r="C388" t="str">
            <v>10. Ph¸ dì cÇu cò</v>
          </cell>
          <cell r="D388">
            <v>18627330.056326333</v>
          </cell>
          <cell r="E388">
            <v>0</v>
          </cell>
          <cell r="F388">
            <v>0</v>
          </cell>
          <cell r="G388">
            <v>0</v>
          </cell>
          <cell r="H388">
            <v>0</v>
          </cell>
          <cell r="I388">
            <v>0</v>
          </cell>
          <cell r="J388">
            <v>18627330.056326333</v>
          </cell>
        </row>
        <row r="389">
          <cell r="C389" t="str">
            <v>§Ëp bá bª t«ng cÇu cò</v>
          </cell>
          <cell r="D389" t="str">
            <v>m3</v>
          </cell>
          <cell r="E389">
            <v>20.29</v>
          </cell>
          <cell r="F389">
            <v>0</v>
          </cell>
          <cell r="G389">
            <v>68671.7</v>
          </cell>
          <cell r="H389">
            <v>0</v>
          </cell>
          <cell r="I389">
            <v>267116.37946255063</v>
          </cell>
          <cell r="J389">
            <v>5419791.3392951516</v>
          </cell>
        </row>
        <row r="390">
          <cell r="C390" t="str">
            <v>§Ëp bá ®¸ héc x©y cò</v>
          </cell>
          <cell r="D390" t="str">
            <v>m3</v>
          </cell>
          <cell r="E390">
            <v>27</v>
          </cell>
          <cell r="F390">
            <v>0</v>
          </cell>
          <cell r="G390">
            <v>22208.720000000001</v>
          </cell>
          <cell r="H390">
            <v>0</v>
          </cell>
          <cell r="I390">
            <v>86386.573783633401</v>
          </cell>
          <cell r="J390">
            <v>2332437.4921581019</v>
          </cell>
        </row>
        <row r="391">
          <cell r="C391" t="str">
            <v>Th¸o dì thÐp cÇu cò</v>
          </cell>
          <cell r="D391" t="str">
            <v>TÊn</v>
          </cell>
          <cell r="E391">
            <v>5.6519999999999992</v>
          </cell>
          <cell r="F391">
            <v>215999.99999999997</v>
          </cell>
          <cell r="G391">
            <v>218652</v>
          </cell>
          <cell r="H391">
            <v>543277.45000000007</v>
          </cell>
          <cell r="I391">
            <v>1924115.5741105948</v>
          </cell>
          <cell r="J391">
            <v>10875101.224873081</v>
          </cell>
        </row>
        <row r="392">
          <cell r="C392" t="str">
            <v>11. TuyÕn tr¸nh</v>
          </cell>
          <cell r="D392">
            <v>0</v>
          </cell>
          <cell r="E392">
            <v>434726849.62007487</v>
          </cell>
          <cell r="F392">
            <v>0</v>
          </cell>
          <cell r="G392">
            <v>0</v>
          </cell>
          <cell r="H392">
            <v>0</v>
          </cell>
          <cell r="I392">
            <v>0</v>
          </cell>
          <cell r="J392">
            <v>434726849.62007487</v>
          </cell>
        </row>
        <row r="393">
          <cell r="C393" t="str">
            <v>DÇm I500 lµm cÇu t¹m</v>
          </cell>
          <cell r="D393" t="str">
            <v>TÊn</v>
          </cell>
          <cell r="E393">
            <v>15.071999999999999</v>
          </cell>
          <cell r="F393">
            <v>999886.30761904758</v>
          </cell>
          <cell r="G393">
            <v>346912.49600000004</v>
          </cell>
          <cell r="H393">
            <v>446151.53</v>
          </cell>
          <cell r="I393">
            <v>3623924.8854130441</v>
          </cell>
          <cell r="J393">
            <v>54619795.872945398</v>
          </cell>
        </row>
        <row r="394">
          <cell r="C394" t="str">
            <v>L¾p dùng vµ th¸o dì cÇu t¹m</v>
          </cell>
          <cell r="D394" t="str">
            <v>TÊn</v>
          </cell>
          <cell r="E394">
            <v>15.071999999999999</v>
          </cell>
          <cell r="F394">
            <v>278999.99999999994</v>
          </cell>
          <cell r="G394">
            <v>218652</v>
          </cell>
          <cell r="H394">
            <v>543277.45000000007</v>
          </cell>
          <cell r="I394">
            <v>2200391.9957527202</v>
          </cell>
          <cell r="J394">
            <v>33164308.159984995</v>
          </cell>
        </row>
        <row r="395">
          <cell r="C395" t="str">
            <v>L¾p ®Æt vµ th¸o dì rä ®¸</v>
          </cell>
          <cell r="D395" t="str">
            <v>Rä</v>
          </cell>
          <cell r="E395">
            <v>210</v>
          </cell>
          <cell r="F395">
            <v>167311.23357142857</v>
          </cell>
          <cell r="G395">
            <v>63119.520000000004</v>
          </cell>
          <cell r="H395">
            <v>0</v>
          </cell>
          <cell r="I395">
            <v>498735.7040999615</v>
          </cell>
          <cell r="J395">
            <v>104734497.86099191</v>
          </cell>
        </row>
        <row r="396">
          <cell r="C396" t="str">
            <v xml:space="preserve">§¾p ®Êt nÒn ®­êng </v>
          </cell>
          <cell r="D396" t="str">
            <v>m3</v>
          </cell>
          <cell r="E396">
            <v>3150</v>
          </cell>
          <cell r="F396">
            <v>5714.2857142857138</v>
          </cell>
          <cell r="G396">
            <v>6287.7246742857133</v>
          </cell>
          <cell r="H396">
            <v>16215.547368</v>
          </cell>
          <cell r="I396">
            <v>60797.097711059716</v>
          </cell>
          <cell r="J396">
            <v>191510857.78983811</v>
          </cell>
        </row>
        <row r="397">
          <cell r="C397" t="str">
            <v>Mãng cÊp phèi ®¸ d¨m lo¹i 1</v>
          </cell>
          <cell r="D397" t="str">
            <v>m3</v>
          </cell>
          <cell r="E397">
            <v>198</v>
          </cell>
          <cell r="F397">
            <v>211603.89028571427</v>
          </cell>
          <cell r="G397">
            <v>675.13600000000008</v>
          </cell>
          <cell r="H397">
            <v>7602.8820839999989</v>
          </cell>
          <cell r="I397">
            <v>256047.42392078004</v>
          </cell>
          <cell r="J397">
            <v>50697389.936314449</v>
          </cell>
        </row>
        <row r="398">
          <cell r="C398" t="str">
            <v>cÇu trµn km411+677.98</v>
          </cell>
          <cell r="D398">
            <v>3161853982.2899737</v>
          </cell>
          <cell r="E398">
            <v>0</v>
          </cell>
          <cell r="F398">
            <v>0</v>
          </cell>
          <cell r="G398">
            <v>0</v>
          </cell>
          <cell r="H398">
            <v>0</v>
          </cell>
          <cell r="I398">
            <v>0</v>
          </cell>
          <cell r="J398">
            <v>3161853982.2899737</v>
          </cell>
        </row>
        <row r="399">
          <cell r="C399" t="str">
            <v>1. DÇm BTCT D¦L L=33m</v>
          </cell>
          <cell r="D399">
            <v>664800000</v>
          </cell>
          <cell r="E399">
            <v>0</v>
          </cell>
          <cell r="F399">
            <v>0</v>
          </cell>
          <cell r="G399">
            <v>0</v>
          </cell>
          <cell r="H399">
            <v>0</v>
          </cell>
          <cell r="I399">
            <v>0</v>
          </cell>
          <cell r="J399">
            <v>664800000</v>
          </cell>
        </row>
        <row r="400">
          <cell r="C400" t="str">
            <v>DÇm BTCT D¦L L=33m</v>
          </cell>
          <cell r="D400" t="str">
            <v>DÇm</v>
          </cell>
          <cell r="E400">
            <v>4</v>
          </cell>
          <cell r="F400" t="e">
            <v>#N/A</v>
          </cell>
          <cell r="G400" t="e">
            <v>#N/A</v>
          </cell>
          <cell r="H400" t="e">
            <v>#N/A</v>
          </cell>
          <cell r="I400">
            <v>130000000</v>
          </cell>
          <cell r="J400">
            <v>520000000</v>
          </cell>
        </row>
        <row r="401">
          <cell r="C401" t="str">
            <v>Lao l¾p dÇm BTCT L=33m</v>
          </cell>
          <cell r="D401" t="str">
            <v>DÇm</v>
          </cell>
          <cell r="E401">
            <v>4</v>
          </cell>
          <cell r="F401" t="e">
            <v>#N/A</v>
          </cell>
          <cell r="G401" t="e">
            <v>#N/A</v>
          </cell>
          <cell r="H401" t="e">
            <v>#N/A</v>
          </cell>
          <cell r="I401">
            <v>32000000</v>
          </cell>
          <cell r="J401">
            <v>128000000</v>
          </cell>
        </row>
        <row r="402">
          <cell r="C402" t="str">
            <v>Mua vµ l¾p ®Æt gèi cÇu b»ng cao su</v>
          </cell>
          <cell r="D402" t="str">
            <v>Gèi</v>
          </cell>
          <cell r="E402">
            <v>8</v>
          </cell>
          <cell r="F402">
            <v>1581785.4</v>
          </cell>
          <cell r="G402">
            <v>30683.100000000002</v>
          </cell>
          <cell r="H402">
            <v>0</v>
          </cell>
          <cell r="I402">
            <v>2100000</v>
          </cell>
          <cell r="J402">
            <v>16800000</v>
          </cell>
        </row>
        <row r="403">
          <cell r="C403" t="str">
            <v>2. Líp phñ mÆt cÇu</v>
          </cell>
          <cell r="D403">
            <v>0</v>
          </cell>
          <cell r="E403">
            <v>59413104.171924137</v>
          </cell>
          <cell r="F403">
            <v>0</v>
          </cell>
          <cell r="G403">
            <v>0</v>
          </cell>
          <cell r="H403">
            <v>0</v>
          </cell>
          <cell r="I403">
            <v>0</v>
          </cell>
          <cell r="J403">
            <v>59413104.171924137</v>
          </cell>
        </row>
        <row r="404">
          <cell r="C404" t="str">
            <v>Bª t«ng t¹o dèc M300</v>
          </cell>
          <cell r="D404" t="str">
            <v>m3</v>
          </cell>
          <cell r="E404">
            <v>26.4</v>
          </cell>
          <cell r="F404">
            <v>574369.22931885719</v>
          </cell>
          <cell r="G404">
            <v>40910.799999999996</v>
          </cell>
          <cell r="H404">
            <v>12642.59325</v>
          </cell>
          <cell r="I404">
            <v>983321.19550532626</v>
          </cell>
          <cell r="J404">
            <v>25959679.561340611</v>
          </cell>
        </row>
        <row r="405">
          <cell r="C405" t="str">
            <v>BTN h¹t mÞn dµy 5cm</v>
          </cell>
          <cell r="D405" t="str">
            <v>m2</v>
          </cell>
          <cell r="E405">
            <v>264</v>
          </cell>
          <cell r="F405">
            <v>42468.434871299731</v>
          </cell>
          <cell r="G405">
            <v>329.74254000000002</v>
          </cell>
          <cell r="H405">
            <v>2021.9958464000001</v>
          </cell>
          <cell r="I405">
            <v>57176.14270663201</v>
          </cell>
          <cell r="J405">
            <v>15094501.67455085</v>
          </cell>
        </row>
        <row r="406">
          <cell r="C406" t="str">
            <v>Cèt thÐp c¸c lo¹i</v>
          </cell>
          <cell r="D406" t="str">
            <v>TÊn</v>
          </cell>
          <cell r="E406">
            <v>2.64</v>
          </cell>
          <cell r="F406">
            <v>4911215.3371428577</v>
          </cell>
          <cell r="G406">
            <v>159406.01</v>
          </cell>
          <cell r="H406">
            <v>99583.053999999989</v>
          </cell>
          <cell r="I406">
            <v>6954137.4757699519</v>
          </cell>
          <cell r="J406">
            <v>18358922.936032675</v>
          </cell>
        </row>
        <row r="407">
          <cell r="C407" t="str">
            <v>3. Lan can tay vÞn b»ng BTCT</v>
          </cell>
          <cell r="D407" t="str">
            <v>md</v>
          </cell>
          <cell r="E407">
            <v>91.88</v>
          </cell>
          <cell r="F407">
            <v>450000</v>
          </cell>
          <cell r="G407">
            <v>41346000</v>
          </cell>
          <cell r="H407">
            <v>0</v>
          </cell>
          <cell r="I407">
            <v>450000</v>
          </cell>
          <cell r="J407">
            <v>41346000</v>
          </cell>
        </row>
        <row r="408">
          <cell r="C408" t="str">
            <v>4. B¶n dÉn KT(300x220x20)cm</v>
          </cell>
          <cell r="D408" t="str">
            <v>b¶n</v>
          </cell>
          <cell r="E408">
            <v>8</v>
          </cell>
          <cell r="F408">
            <v>2200000</v>
          </cell>
          <cell r="G408">
            <v>17600000</v>
          </cell>
          <cell r="H408">
            <v>0</v>
          </cell>
          <cell r="I408">
            <v>2200000</v>
          </cell>
          <cell r="J408">
            <v>17600000</v>
          </cell>
        </row>
        <row r="409">
          <cell r="C409" t="str">
            <v>5. Khe co d·n cao su</v>
          </cell>
          <cell r="D409" t="str">
            <v>md</v>
          </cell>
          <cell r="E409">
            <v>16</v>
          </cell>
          <cell r="F409">
            <v>2500000</v>
          </cell>
          <cell r="G409">
            <v>40000000</v>
          </cell>
          <cell r="H409">
            <v>0</v>
          </cell>
          <cell r="I409">
            <v>2500000</v>
          </cell>
          <cell r="J409">
            <v>40000000</v>
          </cell>
        </row>
        <row r="410">
          <cell r="C410" t="str">
            <v>6. T­êng hé lan mÒm</v>
          </cell>
          <cell r="D410" t="str">
            <v>md</v>
          </cell>
          <cell r="E410">
            <v>40</v>
          </cell>
          <cell r="F410">
            <v>450000</v>
          </cell>
          <cell r="G410">
            <v>18000000</v>
          </cell>
          <cell r="H410">
            <v>0</v>
          </cell>
          <cell r="I410">
            <v>450000</v>
          </cell>
          <cell r="J410">
            <v>18000000</v>
          </cell>
        </row>
        <row r="411">
          <cell r="C411" t="str">
            <v>7. Mè cÇu</v>
          </cell>
          <cell r="D411">
            <v>0</v>
          </cell>
          <cell r="E411">
            <v>1674162293.0241559</v>
          </cell>
          <cell r="F411">
            <v>0</v>
          </cell>
          <cell r="G411">
            <v>0</v>
          </cell>
          <cell r="H411">
            <v>0</v>
          </cell>
          <cell r="I411">
            <v>0</v>
          </cell>
          <cell r="J411">
            <v>1674162293.0241559</v>
          </cell>
        </row>
        <row r="412">
          <cell r="C412" t="str">
            <v>Bª t«ng M300</v>
          </cell>
          <cell r="D412" t="str">
            <v>m3</v>
          </cell>
          <cell r="E412">
            <v>404.1</v>
          </cell>
          <cell r="F412">
            <v>563323.6672165714</v>
          </cell>
          <cell r="G412">
            <v>83931.68</v>
          </cell>
          <cell r="H412">
            <v>50524.219980000002</v>
          </cell>
          <cell r="I412">
            <v>1211661.7359944407</v>
          </cell>
          <cell r="J412">
            <v>489632507.5153535</v>
          </cell>
        </row>
        <row r="413">
          <cell r="C413" t="str">
            <v>Bª t«ng M250</v>
          </cell>
          <cell r="D413" t="str">
            <v>m3</v>
          </cell>
          <cell r="E413">
            <v>78.819999999999993</v>
          </cell>
          <cell r="F413">
            <v>467896.36724971433</v>
          </cell>
          <cell r="G413">
            <v>44651.040000000001</v>
          </cell>
          <cell r="H413">
            <v>50524.219980000002</v>
          </cell>
          <cell r="I413">
            <v>913830.47055423819</v>
          </cell>
          <cell r="J413">
            <v>72028117.689085051</v>
          </cell>
        </row>
        <row r="414">
          <cell r="C414" t="str">
            <v>Bª t«ng lãt mãng M100 ®¸ 4x6</v>
          </cell>
          <cell r="D414" t="str">
            <v>m3</v>
          </cell>
          <cell r="E414">
            <v>11.46</v>
          </cell>
          <cell r="F414">
            <v>261846.0050055357</v>
          </cell>
          <cell r="G414">
            <v>22898.699999999997</v>
          </cell>
          <cell r="H414">
            <v>12040.565000000001</v>
          </cell>
          <cell r="I414">
            <v>476409.41943829454</v>
          </cell>
          <cell r="J414">
            <v>5459651.9467628561</v>
          </cell>
        </row>
        <row r="415">
          <cell r="C415" t="str">
            <v>Cèt thÐp c¸c lo¹i</v>
          </cell>
          <cell r="D415" t="str">
            <v>TÊn</v>
          </cell>
          <cell r="E415">
            <v>33.804000000000002</v>
          </cell>
          <cell r="F415">
            <v>4932735.3371428577</v>
          </cell>
          <cell r="G415">
            <v>179831.68000000002</v>
          </cell>
          <cell r="H415">
            <v>210581.53</v>
          </cell>
          <cell r="I415">
            <v>7224454.8297665929</v>
          </cell>
          <cell r="J415">
            <v>244215471.06542993</v>
          </cell>
        </row>
        <row r="416">
          <cell r="C416" t="str">
            <v>T­êng ch¾n bª t«ng h=4m</v>
          </cell>
          <cell r="D416" t="str">
            <v>md</v>
          </cell>
          <cell r="E416">
            <v>8200000</v>
          </cell>
          <cell r="F416">
            <v>0</v>
          </cell>
          <cell r="G416">
            <v>0</v>
          </cell>
          <cell r="H416">
            <v>0</v>
          </cell>
          <cell r="I416">
            <v>8200000</v>
          </cell>
          <cell r="J416">
            <v>0</v>
          </cell>
        </row>
        <row r="417">
          <cell r="C417" t="str">
            <v>§¸ héc x©y tø nãn M100</v>
          </cell>
          <cell r="D417" t="str">
            <v>m3</v>
          </cell>
          <cell r="E417">
            <v>719.06</v>
          </cell>
          <cell r="F417">
            <v>278810.8254982286</v>
          </cell>
          <cell r="G417">
            <v>35358.619999999995</v>
          </cell>
          <cell r="H417">
            <v>0</v>
          </cell>
          <cell r="I417">
            <v>488783.70716064883</v>
          </cell>
          <cell r="J417">
            <v>351464812.47093612</v>
          </cell>
        </row>
        <row r="418">
          <cell r="C418" t="str">
            <v>§¸ héc x©y taluy v÷a M100</v>
          </cell>
          <cell r="D418" t="str">
            <v>m3</v>
          </cell>
          <cell r="E418">
            <v>99</v>
          </cell>
          <cell r="F418">
            <v>248531.96105274287</v>
          </cell>
          <cell r="G418">
            <v>31998.09</v>
          </cell>
          <cell r="H418">
            <v>0</v>
          </cell>
          <cell r="I418">
            <v>437566.59880956577</v>
          </cell>
          <cell r="J418">
            <v>43319093.282147013</v>
          </cell>
        </row>
        <row r="419">
          <cell r="C419" t="str">
            <v>§¸ héc x©y mãng, ch©n khay M100</v>
          </cell>
          <cell r="D419" t="str">
            <v>m3</v>
          </cell>
          <cell r="E419">
            <v>58.26</v>
          </cell>
          <cell r="F419">
            <v>248531.96105274287</v>
          </cell>
          <cell r="G419">
            <v>27907.01</v>
          </cell>
          <cell r="H419">
            <v>0</v>
          </cell>
          <cell r="I419">
            <v>421653.28258626495</v>
          </cell>
          <cell r="J419">
            <v>24565520.243475795</v>
          </cell>
        </row>
        <row r="420">
          <cell r="C420" t="str">
            <v xml:space="preserve">D¨m s¹n ®Öm </v>
          </cell>
          <cell r="D420" t="str">
            <v>m3</v>
          </cell>
          <cell r="E420">
            <v>331.11</v>
          </cell>
          <cell r="F420">
            <v>135855.41509523807</v>
          </cell>
          <cell r="G420">
            <v>30115.26</v>
          </cell>
          <cell r="H420">
            <v>0</v>
          </cell>
          <cell r="I420">
            <v>288292.40124649595</v>
          </cell>
          <cell r="J420">
            <v>95456496.976727277</v>
          </cell>
        </row>
        <row r="421">
          <cell r="C421" t="str">
            <v xml:space="preserve">§µo mãng ®Êt cÊp 3 </v>
          </cell>
          <cell r="D421" t="str">
            <v>m3</v>
          </cell>
          <cell r="E421">
            <v>2813.25</v>
          </cell>
          <cell r="F421">
            <v>0</v>
          </cell>
          <cell r="G421">
            <v>5890.0582800000002</v>
          </cell>
          <cell r="H421">
            <v>2404.6233119999997</v>
          </cell>
          <cell r="I421">
            <v>26458.435658106639</v>
          </cell>
          <cell r="J421">
            <v>74434194.115168497</v>
          </cell>
        </row>
        <row r="422">
          <cell r="C422" t="str">
            <v>§¾p ®Êt cÊp 3</v>
          </cell>
          <cell r="D422" t="str">
            <v>m3</v>
          </cell>
          <cell r="E422">
            <v>4771.8</v>
          </cell>
          <cell r="F422">
            <v>0</v>
          </cell>
          <cell r="G422">
            <v>9298.26</v>
          </cell>
          <cell r="H422">
            <v>0</v>
          </cell>
          <cell r="I422">
            <v>36167.992732107356</v>
          </cell>
          <cell r="J422">
            <v>172586427.7190699</v>
          </cell>
        </row>
        <row r="423">
          <cell r="C423" t="str">
            <v>Thi c«ng mè</v>
          </cell>
          <cell r="D423" t="str">
            <v>TB</v>
          </cell>
          <cell r="E423">
            <v>28.07</v>
          </cell>
          <cell r="F423">
            <v>4932735.3371428577</v>
          </cell>
          <cell r="G423">
            <v>179831.68000000002</v>
          </cell>
          <cell r="H423">
            <v>210581.53</v>
          </cell>
          <cell r="I423">
            <v>7224454.8297665929</v>
          </cell>
          <cell r="J423">
            <v>101000000</v>
          </cell>
        </row>
        <row r="424">
          <cell r="C424" t="str">
            <v xml:space="preserve">8. Cäc BTCT (35x35)cm </v>
          </cell>
          <cell r="D424" t="str">
            <v>md</v>
          </cell>
          <cell r="E424">
            <v>768</v>
          </cell>
          <cell r="F424">
            <v>400000</v>
          </cell>
          <cell r="G424">
            <v>307200000</v>
          </cell>
          <cell r="H424">
            <v>0</v>
          </cell>
          <cell r="I424">
            <v>400000</v>
          </cell>
          <cell r="J424">
            <v>307200000</v>
          </cell>
        </row>
        <row r="425">
          <cell r="C425" t="str">
            <v>9. H¹ng môc kh¸c</v>
          </cell>
          <cell r="D425" t="str">
            <v>TB</v>
          </cell>
          <cell r="E425">
            <v>0</v>
          </cell>
          <cell r="F425">
            <v>28000000</v>
          </cell>
          <cell r="G425">
            <v>0</v>
          </cell>
          <cell r="H425">
            <v>0</v>
          </cell>
          <cell r="I425">
            <v>0</v>
          </cell>
          <cell r="J425">
            <v>28000000</v>
          </cell>
        </row>
        <row r="426">
          <cell r="C426" t="str">
            <v>§¾p ®Êt ®ª quai</v>
          </cell>
          <cell r="D426" t="str">
            <v>m3</v>
          </cell>
          <cell r="E426">
            <v>45</v>
          </cell>
          <cell r="F426">
            <v>0</v>
          </cell>
          <cell r="G426">
            <v>29528.04</v>
          </cell>
          <cell r="H426">
            <v>0</v>
          </cell>
          <cell r="I426">
            <v>137828.35964320746</v>
          </cell>
          <cell r="J426">
            <v>6202276.1839443352</v>
          </cell>
        </row>
        <row r="427">
          <cell r="C427" t="str">
            <v>M¸y b¬m n­íc</v>
          </cell>
          <cell r="D427" t="str">
            <v>Ca</v>
          </cell>
          <cell r="E427">
            <v>30</v>
          </cell>
          <cell r="F427">
            <v>0</v>
          </cell>
          <cell r="G427">
            <v>0</v>
          </cell>
          <cell r="H427">
            <v>466499</v>
          </cell>
          <cell r="I427">
            <v>625657.55711489427</v>
          </cell>
          <cell r="J427">
            <v>18769726.713446829</v>
          </cell>
        </row>
        <row r="428">
          <cell r="C428" t="str">
            <v>Mua vµ l¾p ®Æt biÓn b¸o ®­êng bé</v>
          </cell>
          <cell r="D428" t="str">
            <v>Bé</v>
          </cell>
          <cell r="E428">
            <v>4</v>
          </cell>
          <cell r="F428">
            <v>594310.03418620001</v>
          </cell>
          <cell r="G428">
            <v>9170.9856</v>
          </cell>
          <cell r="H428">
            <v>2246.2963200000004</v>
          </cell>
          <cell r="I428">
            <v>860000</v>
          </cell>
          <cell r="J428">
            <v>3440000</v>
          </cell>
        </row>
        <row r="429">
          <cell r="C429" t="str">
            <v>10. Ph¸ dì cÇu cò</v>
          </cell>
          <cell r="D429">
            <v>36387794.307268664</v>
          </cell>
          <cell r="E429">
            <v>0</v>
          </cell>
          <cell r="F429">
            <v>0</v>
          </cell>
          <cell r="G429">
            <v>0</v>
          </cell>
          <cell r="H429">
            <v>0</v>
          </cell>
          <cell r="I429">
            <v>0</v>
          </cell>
          <cell r="J429">
            <v>36387794.307268664</v>
          </cell>
        </row>
        <row r="430">
          <cell r="C430" t="str">
            <v>§Ëp bá bª t«ng cÇu cò</v>
          </cell>
          <cell r="D430" t="str">
            <v>m3</v>
          </cell>
          <cell r="E430">
            <v>36.08</v>
          </cell>
          <cell r="F430">
            <v>0</v>
          </cell>
          <cell r="G430">
            <v>68671.7</v>
          </cell>
          <cell r="H430">
            <v>0</v>
          </cell>
          <cell r="I430">
            <v>267116.37946255063</v>
          </cell>
          <cell r="J430">
            <v>9637558.971008826</v>
          </cell>
        </row>
        <row r="431">
          <cell r="C431" t="str">
            <v>§Ëp bá ®¸ héc x©y cò</v>
          </cell>
          <cell r="D431" t="str">
            <v>m3</v>
          </cell>
          <cell r="E431">
            <v>204.75</v>
          </cell>
          <cell r="F431">
            <v>0</v>
          </cell>
          <cell r="G431">
            <v>22208.720000000001</v>
          </cell>
          <cell r="H431">
            <v>0</v>
          </cell>
          <cell r="I431">
            <v>86386.573783633401</v>
          </cell>
          <cell r="J431">
            <v>17687650.982198939</v>
          </cell>
        </row>
        <row r="432">
          <cell r="C432" t="str">
            <v>Th¸o dì thÐp cÇu cò</v>
          </cell>
          <cell r="D432" t="str">
            <v>TÊn</v>
          </cell>
          <cell r="E432">
            <v>4.71</v>
          </cell>
          <cell r="F432">
            <v>215999.99999999997</v>
          </cell>
          <cell r="G432">
            <v>218652</v>
          </cell>
          <cell r="H432">
            <v>543277.45000000007</v>
          </cell>
          <cell r="I432">
            <v>1924115.5741105948</v>
          </cell>
          <cell r="J432">
            <v>9062584.3540609013</v>
          </cell>
        </row>
        <row r="433">
          <cell r="C433" t="str">
            <v>11. TuyÕn tr¸nh</v>
          </cell>
          <cell r="D433">
            <v>0</v>
          </cell>
          <cell r="E433">
            <v>274944790.78662509</v>
          </cell>
          <cell r="F433">
            <v>0</v>
          </cell>
          <cell r="G433">
            <v>0</v>
          </cell>
          <cell r="H433">
            <v>0</v>
          </cell>
          <cell r="I433">
            <v>0</v>
          </cell>
          <cell r="J433">
            <v>274944790.78662509</v>
          </cell>
        </row>
        <row r="434">
          <cell r="C434" t="str">
            <v>DÇm I500 lµm cÇu t¹m</v>
          </cell>
          <cell r="D434" t="str">
            <v>TÊn</v>
          </cell>
          <cell r="E434">
            <v>7.5359999999999996</v>
          </cell>
          <cell r="F434">
            <v>999886.30761904758</v>
          </cell>
          <cell r="G434">
            <v>346912.49600000004</v>
          </cell>
          <cell r="H434">
            <v>446151.53</v>
          </cell>
          <cell r="I434">
            <v>3623924.8854130441</v>
          </cell>
          <cell r="J434">
            <v>27309897.936472699</v>
          </cell>
        </row>
        <row r="435">
          <cell r="C435" t="str">
            <v>L¾p dùng vµ th¸o dì cÇu t¹m</v>
          </cell>
          <cell r="D435" t="str">
            <v>TÊn</v>
          </cell>
          <cell r="E435">
            <v>7.5359999999999996</v>
          </cell>
          <cell r="F435">
            <v>278999.99999999994</v>
          </cell>
          <cell r="G435">
            <v>218652</v>
          </cell>
          <cell r="H435">
            <v>543277.45000000007</v>
          </cell>
          <cell r="I435">
            <v>2200391.9957527202</v>
          </cell>
          <cell r="J435">
            <v>16582154.079992497</v>
          </cell>
        </row>
        <row r="436">
          <cell r="C436" t="str">
            <v>L¾p ®Æt vµ th¸o dì rä ®¸</v>
          </cell>
          <cell r="D436" t="str">
            <v>Rä</v>
          </cell>
          <cell r="E436">
            <v>150</v>
          </cell>
          <cell r="F436">
            <v>167311.23357142857</v>
          </cell>
          <cell r="G436">
            <v>63119.520000000004</v>
          </cell>
          <cell r="H436">
            <v>0</v>
          </cell>
          <cell r="I436">
            <v>498735.7040999615</v>
          </cell>
          <cell r="J436">
            <v>74810355.614994228</v>
          </cell>
        </row>
        <row r="437">
          <cell r="C437" t="str">
            <v xml:space="preserve">§¾p ®Êt nÒn ®­êng </v>
          </cell>
          <cell r="D437" t="str">
            <v>m3</v>
          </cell>
          <cell r="E437">
            <v>1875</v>
          </cell>
          <cell r="F437">
            <v>5714.2857142857138</v>
          </cell>
          <cell r="G437">
            <v>6287.7246742857133</v>
          </cell>
          <cell r="H437">
            <v>16215.547368</v>
          </cell>
          <cell r="I437">
            <v>60797.097711059716</v>
          </cell>
          <cell r="J437">
            <v>113994558.20823696</v>
          </cell>
        </row>
        <row r="438">
          <cell r="C438" t="str">
            <v>Mãng cÊp phèi ®¸ d¨m lo¹i 1</v>
          </cell>
          <cell r="D438" t="str">
            <v>m3</v>
          </cell>
          <cell r="E438">
            <v>165</v>
          </cell>
          <cell r="F438">
            <v>211603.89028571427</v>
          </cell>
          <cell r="G438">
            <v>675.13600000000008</v>
          </cell>
          <cell r="H438">
            <v>7602.8820839999989</v>
          </cell>
          <cell r="I438">
            <v>256047.42392078004</v>
          </cell>
          <cell r="J438">
            <v>42247824.94692871</v>
          </cell>
        </row>
      </sheetData>
      <sheetData sheetId="4" refreshError="1"/>
      <sheetData sheetId="5"/>
      <sheetData sheetId="6"/>
      <sheetData sheetId="7"/>
      <sheetData sheetId="8"/>
      <sheetData sheetId="9"/>
      <sheetData sheetId="10"/>
      <sheetData sheetId="11"/>
      <sheetData sheetId="12"/>
      <sheetData sheetId="13"/>
      <sheetData sheetId="14"/>
      <sheetData sheetId="15"/>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refreshError="1"/>
      <sheetData sheetId="64" refreshError="1"/>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refreshError="1"/>
      <sheetData sheetId="99" refreshError="1"/>
      <sheetData sheetId="100" refreshError="1"/>
      <sheetData sheetId="101" refreshError="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sheetData sheetId="119"/>
      <sheetData sheetId="120"/>
      <sheetData sheetId="121"/>
      <sheetData sheetId="122"/>
      <sheetData sheetId="123"/>
      <sheetData sheetId="124"/>
      <sheetData sheetId="125"/>
      <sheetData sheetId="126"/>
      <sheetData sheetId="127"/>
      <sheetData sheetId="128"/>
      <sheetData sheetId="129" refreshError="1"/>
      <sheetData sheetId="130"/>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sheetData sheetId="143"/>
      <sheetData sheetId="144"/>
      <sheetData sheetId="145"/>
      <sheetData sheetId="146"/>
      <sheetData sheetId="147" refreshError="1"/>
      <sheetData sheetId="148"/>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sheetData sheetId="255" refreshError="1"/>
      <sheetData sheetId="256" refreshError="1"/>
      <sheetData sheetId="257"/>
      <sheetData sheetId="258" refreshError="1"/>
      <sheetData sheetId="259" refreshError="1"/>
      <sheetData sheetId="260" refreshError="1"/>
      <sheetData sheetId="261"/>
      <sheetData sheetId="262" refreshError="1"/>
      <sheetData sheetId="263"/>
      <sheetData sheetId="264"/>
      <sheetData sheetId="265"/>
      <sheetData sheetId="266"/>
      <sheetData sheetId="267"/>
      <sheetData sheetId="268" refreshError="1"/>
      <sheetData sheetId="269" refreshError="1"/>
      <sheetData sheetId="270" refreshError="1"/>
      <sheetData sheetId="271"/>
      <sheetData sheetId="272"/>
      <sheetData sheetId="273" refreshError="1"/>
      <sheetData sheetId="274" refreshError="1"/>
      <sheetData sheetId="275"/>
      <sheetData sheetId="276" refreshError="1"/>
      <sheetData sheetId="277" refreshError="1"/>
      <sheetData sheetId="278" refreshError="1"/>
      <sheetData sheetId="279" refreshError="1"/>
      <sheetData sheetId="280"/>
      <sheetData sheetId="281"/>
      <sheetData sheetId="282"/>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refreshError="1"/>
      <sheetData sheetId="322" refreshError="1"/>
      <sheetData sheetId="323"/>
      <sheetData sheetId="324"/>
      <sheetData sheetId="325"/>
      <sheetData sheetId="326" refreshError="1"/>
      <sheetData sheetId="327" refreshError="1"/>
      <sheetData sheetId="328" refreshError="1"/>
      <sheetData sheetId="329" refreshError="1"/>
      <sheetData sheetId="330" refreshError="1"/>
      <sheetData sheetId="33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sheetData sheetId="343" refreshError="1"/>
      <sheetData sheetId="344" refreshError="1"/>
      <sheetData sheetId="345"/>
      <sheetData sheetId="346" refreshError="1"/>
      <sheetData sheetId="347" refreshError="1"/>
      <sheetData sheetId="348" refreshError="1"/>
      <sheetData sheetId="349" refreshError="1"/>
      <sheetData sheetId="350" refreshError="1"/>
      <sheetData sheetId="351" refreshError="1"/>
      <sheetData sheetId="352" refreshError="1"/>
      <sheetData sheetId="353"/>
      <sheetData sheetId="354"/>
      <sheetData sheetId="355" refreshError="1"/>
      <sheetData sheetId="356" refreshError="1"/>
      <sheetData sheetId="357" refreshError="1"/>
      <sheetData sheetId="358" refreshError="1"/>
      <sheetData sheetId="359"/>
      <sheetData sheetId="360" refreshError="1"/>
      <sheetData sheetId="361" refreshError="1"/>
      <sheetData sheetId="362" refreshError="1"/>
      <sheetData sheetId="363" refreshError="1"/>
      <sheetData sheetId="364" refreshError="1"/>
      <sheetData sheetId="365"/>
      <sheetData sheetId="366" refreshError="1"/>
      <sheetData sheetId="367" refreshError="1"/>
      <sheetData sheetId="368" refreshError="1"/>
      <sheetData sheetId="369" refreshError="1"/>
      <sheetData sheetId="370" refreshError="1"/>
      <sheetData sheetId="371" refreshError="1"/>
      <sheetData sheetId="372"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vc"/>
      <sheetName val="tra-vat-lieu"/>
      <sheetName val="PTDG"/>
      <sheetName val="T.Tranh AnLoc"/>
      <sheetName val="T.Tranh LocNinh"/>
      <sheetName val="QL13"/>
      <sheetName val="Tonghop"/>
      <sheetName val="Tra_bang"/>
      <sheetName val="KSTK(1778 Dcuong)"/>
      <sheetName val="dbgt(tuyen) (2)"/>
      <sheetName val="dbgt(tuyen)"/>
      <sheetName val="DgiaksatDHC4,"/>
      <sheetName val="dongia"/>
      <sheetName val="KSTK (06)"/>
      <sheetName val="XL4Poppy"/>
      <sheetName val="Congty"/>
      <sheetName val="VPPN"/>
      <sheetName val="XN74"/>
      <sheetName val="XN54"/>
      <sheetName val="XN33"/>
      <sheetName val="NK96"/>
      <sheetName val="XL4Test5"/>
      <sheetName val="tong hop"/>
      <sheetName val="phan tich DG"/>
      <sheetName val="gia vat lieu"/>
      <sheetName val="gia xe may"/>
      <sheetName val="gia nhan cong"/>
      <sheetName val="Sheet1"/>
      <sheetName val="Sheet2"/>
      <sheetName val="Sheet3"/>
      <sheetName val="Co.gty"/>
      <sheetName val="T.Tranh LmcNinh"/>
      <sheetName val="KSTK(17_x0017_8 Dcuong)"/>
      <sheetName val="dbgt(tuien)"/>
      <sheetName val="DgiakqatDHC4,"/>
      <sheetName val="KQTK (06)"/>
      <sheetName val="Sheet4"/>
      <sheetName val="tonghoptt (2)"/>
      <sheetName val="tonghoptt"/>
      <sheetName val="ximang"/>
      <sheetName val="da 1x2"/>
      <sheetName val="cat vang"/>
      <sheetName val="phugia555"/>
      <sheetName val="phugia561"/>
      <sheetName val="TK.TGTGT"/>
      <sheetName val="BR.10%"/>
      <sheetName val="MV.10% "/>
      <sheetName val="MV.01%"/>
      <sheetName val="Ctg.Thu"/>
      <sheetName val="Ctg.Chi"/>
      <sheetName val="Ctg.Gv"/>
      <sheetName val="Ctgs.1"/>
      <sheetName val="Ctgs.2"/>
      <sheetName val="Ctgs.3"/>
      <sheetName val="Bia Ctgs"/>
      <sheetName val="BK.NXT"/>
      <sheetName val="Ct.Nxt"/>
      <sheetName val="Cd.Nhap"/>
      <sheetName val="wia nhan cong"/>
      <sheetName val="KSTK(1778 _x0004_c5o.g)"/>
      <sheetName val="db't(tuyen) (2)"/>
      <sheetName val="DTCT"/>
      <sheetName val="gia vat_x0000_lieu"/>
      <sheetName val="CT doanh thu 2005"/>
      <sheetName val="Dthu 2006 sua"/>
      <sheetName val="Doanh thu gia thanh"/>
      <sheetName val="6 thang 2006"/>
      <sheetName val="Bao cao thue (2)"/>
      <sheetName val="Tong hop CP T10"/>
      <sheetName val="Bao cao thue"/>
      <sheetName val="Thue cong trinh"/>
      <sheetName val="Gia thanh"/>
      <sheetName val="Pke toan"/>
      <sheetName val="Gia thanh cong trinh - Hoa"/>
      <sheetName val="Ke toan thuc hien cong trinh"/>
      <sheetName val="Du kien DT 9 thang de nop"/>
      <sheetName val="Tra_ba_x000e_g"/>
      <sheetName val="_x0018_N54"/>
      <sheetName val="Dulieu"/>
      <sheetName val="Tai khoan"/>
      <sheetName val="gia 3_x0000_t lieu"/>
      <sheetName val="Tra KS"/>
      <sheetName val="dung"/>
      <sheetName val="VL,NC"/>
      <sheetName val="giathanh1"/>
      <sheetName val="dgngia"/>
      <sheetName val="C45-BH"/>
      <sheetName val="C47-BH-01"/>
      <sheetName val="C47-BH-02"/>
      <sheetName val="C47-BH-03"/>
      <sheetName val="C46-BH-I"/>
      <sheetName val="S53-BH-I"/>
      <sheetName val="C47-BH-04"/>
      <sheetName val="C47-BH-05"/>
      <sheetName val="C47-BH-06"/>
      <sheetName val="S53-BH-II"/>
      <sheetName val="C46-BH-II"/>
      <sheetName val="C47-BH-07"/>
      <sheetName val="C47-BH-08"/>
      <sheetName val="C47-BH-09"/>
      <sheetName val="S53-BH-III"/>
      <sheetName val="C46-BH-III"/>
      <sheetName val="C47-BH-10"/>
      <sheetName val="C47-BH-11"/>
      <sheetName val="C47-BH-12"/>
      <sheetName val="S53-BH-IV"/>
      <sheetName val="C46-BH-IV"/>
      <sheetName val="00000000"/>
      <sheetName val="10000000"/>
      <sheetName val="20000000"/>
      <sheetName val="2_x0000__x0000_(tuyen)"/>
      <sheetName val="ctTBA"/>
      <sheetName val="BTH phi"/>
      <sheetName val="BLT phi"/>
      <sheetName val="phi,le phi"/>
      <sheetName val="Bien Lai TON"/>
      <sheetName val="BCQT "/>
      <sheetName val="Giay di duong"/>
      <sheetName val="BC QT cua tung ap"/>
      <sheetName val="GIAO CHI TIEU THU QUY 07"/>
      <sheetName val="BANG TONG HOP GIAY NOP TIEN"/>
      <sheetName val="TSO_CHUNG"/>
      <sheetName val="CHITIET VL-NC-TT-3p"/>
      <sheetName val="VCV-BE-TONG"/>
      <sheetName val="ptdg-duong"/>
      <sheetName val="KH-Q1,Q2,01"/>
      <sheetName val="NOMENCLATURE"/>
      <sheetName val="gVL"/>
      <sheetName val="Tnnghop"/>
      <sheetName val="KCCP"/>
      <sheetName val="PTVT (MAU)"/>
      <sheetName val="lt-tl"/>
      <sheetName val="px3-tl"/>
      <sheetName val="px1-tl"/>
      <sheetName val="vp-tl"/>
      <sheetName val="px2,tb-tl"/>
      <sheetName val="th-qt"/>
      <sheetName val="bqt"/>
      <sheetName val="tl-khovt"/>
      <sheetName val="dtkhovt"/>
      <sheetName val="Sheet8"/>
      <sheetName val="Sheet9"/>
      <sheetName val="Sheet10"/>
      <sheetName val="Sheet11"/>
      <sheetName val="Sheet12"/>
      <sheetName val="Sheet13"/>
      <sheetName val="Sheet14"/>
      <sheetName val="Sheet15"/>
      <sheetName val="Sheet16"/>
      <sheetName val="Sheet17"/>
      <sheetName val="Sheet18"/>
      <sheetName val="DTCT-TB"/>
      <sheetName val="dtct cau"/>
      <sheetName val="gia vat?lieu"/>
      <sheetName val="Tonghp"/>
      <sheetName val="Loading"/>
      <sheetName val="Check C"/>
      <sheetName val="_x000c__x0000__x0001__x0000__x0000__x0000__x0001_ý"/>
      <sheetName val="Thuc thanh"/>
      <sheetName val="fia vat lieu"/>
      <sheetName val="Shdet3"/>
      <sheetName val="Cn.gty"/>
      <sheetName val="dbgt(tuien("/>
      <sheetName val="DgiajqatDHC4,"/>
      <sheetName val="gia 3?t lieu"/>
      <sheetName val="DI-ESTI"/>
      <sheetName val="Tra_bang_QD11-109"/>
      <sheetName val="gia vat"/>
      <sheetName val="DO AM DT"/>
      <sheetName val="BO"/>
      <sheetName val="TL rieng"/>
      <sheetName val="gia 3"/>
      <sheetName val="DgiaksatDHC"/>
      <sheetName val="[BCNCKT13_S3.xlsYphugia561"/>
      <sheetName val="CdȮNhap"/>
      <sheetName val="T.Tran( AnLoc"/>
      <sheetName val="gia 8e may"/>
      <sheetName val="T_Tranh_AnLoc"/>
      <sheetName val="T_Tranh_LocNinh"/>
      <sheetName val="KSTK(1778_Dcuong)"/>
      <sheetName val="dbgt(tuyen)_(2)"/>
      <sheetName val="KSTK_(06)"/>
      <sheetName val="tong_hop"/>
      <sheetName val="phan_tich_DG"/>
      <sheetName val="gia_vat_lieu"/>
      <sheetName val="gia_xe_may"/>
      <sheetName val="gia_nhan_cong"/>
      <sheetName val="Co_gty"/>
      <sheetName val="T_Tranh_LmcNinh"/>
      <sheetName val="KSTK(178_Dcuong)"/>
      <sheetName val="KQTK_(06)"/>
      <sheetName val="TK_TGTGT"/>
      <sheetName val="BR_10%"/>
      <sheetName val="MV_10%_"/>
      <sheetName val="MV_01%"/>
      <sheetName val="Ctg_Thu"/>
      <sheetName val="Ctg_Chi"/>
      <sheetName val="Ctg_Gv"/>
      <sheetName val="Ctgs_1"/>
      <sheetName val="Ctgs_2"/>
      <sheetName val="Ctgs_3"/>
      <sheetName val="Bia_Ctgs"/>
      <sheetName val="BK_NXT"/>
      <sheetName val="Ct_Nxt"/>
      <sheetName val="Cd_Nhap"/>
      <sheetName val="KSTK(1778_c5o_g)"/>
      <sheetName val="db't(tuyen)_(2)"/>
      <sheetName val="wia_nhan_cong"/>
      <sheetName val="CT_doanh_thu_2005"/>
      <sheetName val="Dthu_2006_sua"/>
      <sheetName val="Doanh_thu_gia_thanh"/>
      <sheetName val="6_thang_2006"/>
      <sheetName val="Bao_cao_thue_(2)"/>
      <sheetName val="Tong_hop_CP_T10"/>
      <sheetName val="Bao_cao_thue"/>
      <sheetName val="Thue_cong_trinh"/>
      <sheetName val="Gia_thanh"/>
      <sheetName val="Pke_toan"/>
      <sheetName val="Gia_thanh_cong_trinh_-_Hoa"/>
      <sheetName val="Ke_toan_thuc_hien_cong_trinh"/>
      <sheetName val="Du_kien_DT_9_thang_de_nop"/>
      <sheetName val="Tra_bag"/>
      <sheetName val="N54"/>
      <sheetName val="tonghoptt_(2)"/>
      <sheetName val="da_1x2"/>
      <sheetName val="cat_vang"/>
      <sheetName val="So tong hop "/>
      <sheetName val="2"/>
      <sheetName val="gia vat_lieu"/>
      <sheetName val="gia 3_t lieu"/>
      <sheetName val="_x000c_"/>
      <sheetName val="Electrical Breakdown"/>
      <sheetName val="db't(tuyeni (2)"/>
      <sheetName val="2??(tuyen)"/>
      <sheetName val="_x000c_?_x0001_???_x0001_ý"/>
      <sheetName val="_BCNCKT13_S3.xlsYphugia561"/>
      <sheetName val="ESTI."/>
      <sheetName val="CTGS"/>
      <sheetName val="tonluonsong"/>
      <sheetName val="tuyenphu"/>
      <sheetName val="cau"/>
      <sheetName val="Chitietgia"/>
      <sheetName val="M tren"/>
      <sheetName val="X dam"/>
      <sheetName val="C Cham"/>
      <sheetName val="Sum CONG"/>
      <sheetName val="Sum CONG Conlai"/>
      <sheetName val="Cong tron"/>
      <sheetName val="Công 2(4x4)"/>
      <sheetName val="Gia cong"/>
      <sheetName val="Cong hop"/>
      <sheetName val="tuyenphu (2)"/>
      <sheetName val="Chitietgia (2)"/>
      <sheetName val="gia_vatlieu"/>
      <sheetName val="PHAN DS 22 KV"/>
      <sheetName val="chi tiet C"/>
      <sheetName val="uniBase"/>
      <sheetName val="vniBase"/>
      <sheetName val="abcBase"/>
      <sheetName val="TK22kV"/>
      <sheetName val="_x000c_?_x0001_?_x0001_ý"/>
      <sheetName val="T.Tranh LkcNinh"/>
      <sheetName val="dbgt(tuyel)"/>
      <sheetName val="KRTK (06)"/>
      <sheetName val="2__(tuyen)"/>
      <sheetName val="_x000c___x0001_____x0001_ý"/>
      <sheetName val="LEGEND"/>
      <sheetName val="MTL$-INTER"/>
      <sheetName val="_x0000__x0000__x0000__x0000__x0000__x0000__x0000__x0000_"/>
      <sheetName val="Sheet6"/>
      <sheetName val="kl cong"/>
      <sheetName val="thkp"/>
      <sheetName val="clvl"/>
      <sheetName val="ptvl"/>
      <sheetName val="ke"/>
      <sheetName val="2_x0000__x0000_€(tuyen)"/>
      <sheetName val="MF.01%"/>
      <sheetName val="Tiepdia"/>
      <sheetName val="_x000c___x0001___x0001_ý"/>
      <sheetName val="Ke toaٺ_x0001_thuc hien cong trinh"/>
      <sheetName val="TTDZ22"/>
      <sheetName val="2_x0000__x0000_�(tuyen)"/>
      <sheetName val="[BCNCKT13_S3.xl۽_x0000_Ctgs.3"/>
      <sheetName val="Gia KS"/>
      <sheetName val="2??€(tuyen)"/>
      <sheetName val="_BCNCKT13_S3.xl۽"/>
      <sheetName val="C47-BH-ူ9"/>
      <sheetName val="Temp"/>
      <sheetName val="Lists"/>
      <sheetName val="SOKTMAY"/>
      <sheetName val="Thu"/>
      <sheetName val="Chi"/>
      <sheetName val="TH"/>
      <sheetName val="TC"/>
      <sheetName val="NKBH"/>
      <sheetName val="112"/>
      <sheetName val="112CT"/>
      <sheetName val="112-DBSCL"/>
      <sheetName val="311"/>
      <sheetName val="341-NHNN"/>
      <sheetName val="341-NHCT"/>
      <sheetName val="341-DBSCL"/>
      <sheetName val="NK MH"/>
      <sheetName val="NKC"/>
      <sheetName val="CPSXKD"/>
      <sheetName val="Cong no - Cty Huy Hoang"/>
      <sheetName val="CPTM Huy Hoang-HP"/>
      <sheetName val="CTY Huy Hoang"/>
      <sheetName val="Bang luong"/>
      <sheetName val="NK MH (2)"/>
      <sheetName val="CANDOI"/>
      <sheetName val=""/>
      <sheetName val="[BCNCKT13_S3.xl۽"/>
      <sheetName val="_x000c__x0000__x0001__x0000__x0001_ý"/>
      <sheetName val="|ong hop"/>
      <sheetName val="[BCNCKT13_S3.xls_VPPN"/>
      <sheetName val="2__€(tuyen)"/>
      <sheetName val="_BCNCKT13_S3.xls_VPP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 sheetId="3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sheetData sheetId="81"/>
      <sheetData sheetId="82"/>
      <sheetData sheetId="83" refreshError="1"/>
      <sheetData sheetId="84" refreshError="1"/>
      <sheetData sheetId="85"/>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sheetData sheetId="111" refreshError="1"/>
      <sheetData sheetId="112"/>
      <sheetData sheetId="113"/>
      <sheetData sheetId="114"/>
      <sheetData sheetId="115"/>
      <sheetData sheetId="116"/>
      <sheetData sheetId="117"/>
      <sheetData sheetId="118"/>
      <sheetData sheetId="119"/>
      <sheetData sheetId="120"/>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sheetData sheetId="154"/>
      <sheetData sheetId="155" refreshError="1"/>
      <sheetData sheetId="156" refreshError="1"/>
      <sheetData sheetId="157" refreshError="1"/>
      <sheetData sheetId="158" refreshError="1"/>
      <sheetData sheetId="159"/>
      <sheetData sheetId="160"/>
      <sheetData sheetId="161" refreshError="1"/>
      <sheetData sheetId="162" refreshError="1"/>
      <sheetData sheetId="163"/>
      <sheetData sheetId="164"/>
      <sheetData sheetId="165" refreshError="1"/>
      <sheetData sheetId="166" refreshError="1"/>
      <sheetData sheetId="167" refreshError="1"/>
      <sheetData sheetId="168" refreshError="1"/>
      <sheetData sheetId="169" refreshError="1"/>
      <sheetData sheetId="170" refreshError="1"/>
      <sheetData sheetId="171" refreshError="1"/>
      <sheetData sheetId="172"/>
      <sheetData sheetId="173"/>
      <sheetData sheetId="174"/>
      <sheetData sheetId="175"/>
      <sheetData sheetId="176"/>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sheetData sheetId="233"/>
      <sheetData sheetId="234"/>
      <sheetData sheetId="235" refreshError="1"/>
      <sheetData sheetId="236" refreshError="1"/>
      <sheetData sheetId="237" refreshError="1"/>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refreshError="1"/>
      <sheetData sheetId="255" refreshError="1"/>
      <sheetData sheetId="256"/>
      <sheetData sheetId="257"/>
      <sheetData sheetId="258"/>
      <sheetData sheetId="259" refreshError="1"/>
      <sheetData sheetId="260"/>
      <sheetData sheetId="261"/>
      <sheetData sheetId="262"/>
      <sheetData sheetId="263" refreshError="1"/>
      <sheetData sheetId="264" refreshError="1"/>
      <sheetData sheetId="265" refreshError="1"/>
      <sheetData sheetId="266" refreshError="1"/>
      <sheetData sheetId="267" refreshError="1"/>
      <sheetData sheetId="268" refreshError="1"/>
      <sheetData sheetId="269"/>
      <sheetData sheetId="270"/>
      <sheetData sheetId="271"/>
      <sheetData sheetId="272"/>
      <sheetData sheetId="273"/>
      <sheetData sheetId="274"/>
      <sheetData sheetId="275"/>
      <sheetData sheetId="276"/>
      <sheetData sheetId="277" refreshError="1"/>
      <sheetData sheetId="278" refreshError="1"/>
      <sheetData sheetId="279" refreshError="1"/>
      <sheetData sheetId="280" refreshError="1"/>
      <sheetData sheetId="281" refreshError="1"/>
      <sheetData sheetId="282"/>
      <sheetData sheetId="283" refreshError="1"/>
      <sheetData sheetId="284" refreshError="1"/>
      <sheetData sheetId="285" refreshError="1"/>
      <sheetData sheetId="286" refreshError="1"/>
      <sheetData sheetId="287" refreshError="1"/>
      <sheetData sheetId="288" refreshError="1"/>
      <sheetData sheetId="289" refreshError="1"/>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refreshError="1"/>
      <sheetData sheetId="311" refreshError="1"/>
      <sheetData sheetId="312"/>
      <sheetData sheetId="313" refreshError="1"/>
      <sheetData sheetId="314"/>
      <sheetData sheetId="315"/>
      <sheetData sheetId="316" refreshError="1"/>
      <sheetData sheetId="317"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c-cm"/>
      <sheetName val="tra-vat-lieu"/>
      <sheetName val="CVC-01"/>
      <sheetName val="ptdg-01"/>
      <sheetName val="dtct_Duong-01"/>
      <sheetName val="TH-01"/>
      <sheetName val="ptke-01"/>
      <sheetName val="dtctke-01"/>
      <sheetName val="th-ke-01"/>
      <sheetName val="TH_GTXL"/>
      <sheetName val="ptdg-01 (2)"/>
      <sheetName val="giagoc"/>
      <sheetName val="CVC"/>
      <sheetName val="ptdg"/>
      <sheetName val="dtct_Duong-tk"/>
      <sheetName val="TH-tk"/>
      <sheetName val="ptke"/>
      <sheetName val="dtctke-tk"/>
      <sheetName val="thke-tk"/>
      <sheetName val="dtct_Duong-tc"/>
      <sheetName val="THd-tc"/>
      <sheetName val="dtctke-tc"/>
      <sheetName val="thke-tc"/>
      <sheetName val="TH_GTXL-TC"/>
      <sheetName val="tra_vat_lieu"/>
      <sheetName val="lt-tl"/>
      <sheetName val="px3-tl"/>
      <sheetName val="px1-tl"/>
      <sheetName val="vp-tl"/>
      <sheetName val="px2,tb-tl"/>
      <sheetName val="th-qt"/>
      <sheetName val="bqt"/>
      <sheetName val="tl-khovt"/>
      <sheetName val="dtkhovt"/>
      <sheetName val="Sheet8"/>
      <sheetName val="Sheet9"/>
      <sheetName val="Sheet10"/>
      <sheetName val="Sheet11"/>
      <sheetName val="Sheet12"/>
      <sheetName val="Sheet13"/>
      <sheetName val="Sheet14"/>
      <sheetName val="Sheet15"/>
      <sheetName val="Sheet16"/>
      <sheetName val="Sheet17"/>
      <sheetName val="Sheet18"/>
      <sheetName val="XL4Test5"/>
      <sheetName val="NXT-Q1"/>
      <sheetName val="NXT-10T (2)"/>
      <sheetName val="NXT-6T"/>
      <sheetName val="NXT-10T (3)"/>
      <sheetName val="NXT-9T"/>
      <sheetName val="NXT-9T (2)"/>
      <sheetName val="NXT-10T"/>
      <sheetName val="NXT-10T (4)"/>
      <sheetName val="NXT-Q2"/>
      <sheetName val="NXT-Q3"/>
      <sheetName val="NXT-10"/>
      <sheetName val="Sheet1"/>
      <sheetName val="Sheet1 (2)"/>
      <sheetName val="Sheet2"/>
      <sheetName val="Sheet3"/>
      <sheetName val="px2,tb-t,"/>
      <sheetName val="31-08"/>
      <sheetName val="01-09"/>
      <sheetName val="02-09"/>
      <sheetName val="03-09"/>
      <sheetName val="04-09"/>
      <sheetName val="05-9"/>
      <sheetName val="06-09"/>
      <sheetName val="07-09"/>
      <sheetName val="08-09"/>
      <sheetName val="Tra_bang"/>
      <sheetName val="DTCT"/>
      <sheetName val="dtct cong"/>
      <sheetName val="THop01"/>
      <sheetName val="THop02"/>
      <sheetName val="Ctiet01"/>
      <sheetName val="Ctiet02"/>
      <sheetName val="Bke01"/>
      <sheetName val="Bke02"/>
      <sheetName val="Ctiet03"/>
      <sheetName val="THop03"/>
      <sheetName val="Bke03"/>
      <sheetName val="BCTHQI"/>
      <sheetName val="C tietTH6T"/>
      <sheetName val="BCTH6T"/>
      <sheetName val="BCTHQII"/>
      <sheetName val="CtietQI"/>
      <sheetName val="CtietQII"/>
      <sheetName val="Bke04"/>
      <sheetName val="THop04"/>
      <sheetName val="Ctiet04"/>
      <sheetName val="C tiet 05"/>
      <sheetName val="THop05"/>
      <sheetName val="Bke05"/>
      <sheetName val="Bke06"/>
      <sheetName val="THop06"/>
      <sheetName val="Ctiet06"/>
      <sheetName val="Bke07"/>
      <sheetName val="THop07"/>
      <sheetName val="Ctiet07"/>
      <sheetName val="Den 31,7"/>
      <sheetName val="Bke08"/>
      <sheetName val="THop08"/>
      <sheetName val="Ctiet08"/>
      <sheetName val="BCQIII"/>
      <sheetName val="CtietQIII"/>
      <sheetName val="BC9Tnam"/>
      <sheetName val="THop09"/>
      <sheetName val="Ctiet09"/>
      <sheetName val="Bke09"/>
      <sheetName val="THop10"/>
      <sheetName val="Bke 10"/>
      <sheetName val="Ctiet10"/>
      <sheetName val="UOc T10"/>
      <sheetName val="Ctiet11"/>
      <sheetName val="THop11"/>
      <sheetName val="Bke 11"/>
      <sheetName val="Uoc 2005"/>
      <sheetName val="THop12"/>
      <sheetName val="Ctiet12"/>
      <sheetName val="Bke 12"/>
      <sheetName val="00000000"/>
      <sheetName val="XXXXXXXX"/>
      <sheetName val="XXXXXXX0"/>
      <sheetName val="gVL"/>
      <sheetName val="Tien An T11"/>
      <sheetName val="DNPD-QL"/>
      <sheetName val="Bang luong"/>
      <sheetName val="Bang CC"/>
      <sheetName val=" Luong nghien "/>
      <sheetName val="QT-LN"/>
      <sheetName val="Giantiep"/>
      <sheetName val="Tong hop"/>
      <sheetName val="Phuc vu"/>
      <sheetName val="May Phat"/>
      <sheetName val="1813"/>
      <sheetName val="nc%cm"/>
      <sheetName val="dtctODuong-01"/>
      <sheetName val="dtct cau"/>
      <sheetName val="NhucauKP"/>
      <sheetName val="Sheet3 (2)"/>
      <sheetName val="XL4Poppy"/>
      <sheetName val="Sheet4"/>
      <sheetName val="nhiemvu2006"/>
      <sheetName val="RutTM"/>
      <sheetName val="10000000"/>
      <sheetName val="20000000"/>
      <sheetName val="30000000"/>
      <sheetName val="Sheet! (2)"/>
      <sheetName val="dtct_Duong,tc"/>
      <sheetName val="CVC-_x0010_1"/>
      <sheetName val="dt#tke-01"/>
      <sheetName val="ptdg-00 (2)"/>
      <sheetName val="02- 9"/>
      <sheetName val="Cheet3"/>
      <sheetName val="THop0_x0015_"/>
      <sheetName val="Bke0_x0015_"/>
      <sheetName val="_x0004_en 31,7"/>
      <sheetName val="THop0("/>
      <sheetName val="BC9Tfam"/>
      <sheetName val="CtiedQII"/>
      <sheetName val="DHop08"/>
      <sheetName val="Ctiet 9"/>
      <sheetName val="Ctiet!1"/>
      <sheetName val="00 00000"/>
      <sheetName val="CORE PLATE"/>
      <sheetName val="ASSY"/>
      <sheetName val="NEEDLE"/>
      <sheetName val="TR "/>
      <sheetName val="TR  AJO"/>
      <sheetName val="TR  ALO"/>
      <sheetName val="DAT 5"/>
      <sheetName val="TR PLUG"/>
      <sheetName val="TR BARREL"/>
      <sheetName val="TR_GR"/>
      <sheetName val="TR  JUKI"/>
      <sheetName val="GUIDE"/>
      <sheetName val="MPY_04003M"/>
      <sheetName val="JUN.07  "/>
      <sheetName val="Kashime_Auto"/>
      <sheetName val="WEITHT1"/>
      <sheetName val="NC_CAM"/>
      <sheetName val="INV.0706JPY"/>
      <sheetName val="Schedule08.07"/>
      <sheetName val="CHENH LECH"/>
      <sheetName val="OKAYA KH ALO"/>
      <sheetName val="OKAYA  (2)"/>
      <sheetName val="OKAYA "/>
      <sheetName val="tra-vat-lieu (duyet)"/>
      <sheetName val="GiaVL"/>
      <sheetName val="nc_cm"/>
      <sheetName val="Tra KS"/>
      <sheetName val="Bia"/>
      <sheetName val="THKP D"/>
      <sheetName val="THKP"/>
      <sheetName val="Bu gia1"/>
      <sheetName val="Bu gia in"/>
      <sheetName val="Bu gia"/>
      <sheetName val="CL CL"/>
      <sheetName val="CL"/>
      <sheetName val="DT"/>
      <sheetName val="TVL"/>
      <sheetName val="tra bang"/>
      <sheetName val="d4ct_Duong-01"/>
      <sheetName val="_ duong257-272."/>
      <sheetName val="ptdg-01_(2)"/>
      <sheetName val="NXT-10T_(2)"/>
      <sheetName val="NXT-10T_(3)"/>
      <sheetName val="NXT-9T_(2)"/>
      <sheetName val="NXT-10T_(4)"/>
      <sheetName val="Sheet1_(2)"/>
      <sheetName val="dtct_cong"/>
      <sheetName val="C_tietTH6T"/>
      <sheetName val="C_tiet_05"/>
      <sheetName val="Den_31,7"/>
      <sheetName val="Bke_10"/>
      <sheetName val="UOc_T10"/>
      <sheetName val="Bke_11"/>
      <sheetName val="Uoc_2005"/>
      <sheetName val="Bke_12"/>
      <sheetName val="Tien_An_T11"/>
      <sheetName val="Bang_luong"/>
      <sheetName val="Bang_CC"/>
      <sheetName val="_Luong_nghien_"/>
      <sheetName val="Tong_hop"/>
      <sheetName val="Phuc_vu"/>
      <sheetName val="May_Phat"/>
      <sheetName val="dtct_cau"/>
      <sheetName val="[ duong257-272."/>
      <sheetName val="NXT-10T  4)"/>
      <sheetName val="TH_GTXL࠭TC"/>
      <sheetName val="PHop04"/>
      <sheetName val="Sheet13_x0000__x0000__x0000__x0000__x0000__x0000__x0000__x0000__x0000__x0000__x0000_㸰Ɂ_x0000__x0004__x0000__x0000__x0000__x0000__x0000__x0000_숌Ɂ_x0000_"/>
      <sheetName val="dieuchinh"/>
      <sheetName val="THop1"/>
      <sheetName val="THop1_x0000_"/>
      <sheetName val="BeTong"/>
      <sheetName val="dtgt_Duong-tk"/>
      <sheetName val="THop51"/>
      <sheetName val="Ctie塅䕃⹌"/>
      <sheetName val="Ctiet02_x0000__x0018_[ duong257-272.xls]Bke"/>
      <sheetName val="TH_GTXL?TC"/>
      <sheetName val=""/>
      <sheetName val="Phuong an 1"/>
      <sheetName val="p4ke"/>
      <sheetName val="THop1?"/>
      <sheetName val="Ctiet02?_x0018_[ duong257-272.xls]Bke"/>
      <sheetName val="DNP၄-QL"/>
      <sheetName val="Sheet13???????????㸰Ɂ?_x0004_??????숌Ɂ?"/>
      <sheetName val="Thuc thanh"/>
      <sheetName val="Don gia-cau"/>
      <sheetName val="TH_GTXL_TC"/>
      <sheetName val="THop1_"/>
      <sheetName val="Ctiet02__x0018__ duong257-272.xls_Bke"/>
      <sheetName val="Sheet13___________㸰Ɂ__x0004_______숌Ɂ_"/>
      <sheetName val="cdps"/>
      <sheetName val="VL,NC"/>
      <sheetName val="????????"/>
      <sheetName val="THTram"/>
      <sheetName val="DO AM DT"/>
      <sheetName val="XL$Poppy"/>
      <sheetName val="Ctie???"/>
      <sheetName val="-272.xls]Bke01_x0000__x0000__x0000__x0018_[ duong257-27"/>
      <sheetName val="Ctie___"/>
      <sheetName val="-272.xls_Bke01"/>
      <sheetName val="-272.xls]Bke01???_x0018_[ duong257-27"/>
      <sheetName val="bang-tra"/>
      <sheetName val="??u???????????????_x001a_[ duong257-2"/>
      <sheetName val="CHITIET VL-NC"/>
      <sheetName val="_x0000__x0000_u_x0000__x0000__x0000__x0000__x0000__x0000__x0000__x0000__x0000__x0000__x0000__x0000__x0000__x0000__x0000__x001a_[ duong257-2"/>
      <sheetName val="KKKKKKKK"/>
      <sheetName val="_x000d_¹½.,6³"/>
      <sheetName val="THop1"/>
      <sheetName val="-272.xls]Bke01"/>
      <sheetName val="_x0000__x0000__x0000__x0000__x0000__x0000__x0000__x0000_"/>
      <sheetName val="Sheet3_(2)"/>
      <sheetName val="CVC-1"/>
      <sheetName val="ptdg-00_(2)"/>
      <sheetName val="02-_9"/>
      <sheetName val="THop0"/>
      <sheetName val="Bke0"/>
      <sheetName val="en_31,7"/>
      <sheetName val="Sheet!_(2)"/>
      <sheetName val="[_duong257-272_"/>
      <sheetName val="Ctiet_9"/>
      <sheetName val="00_00000"/>
      <sheetName val="CORE_PLATE"/>
      <sheetName val="TR_"/>
      <sheetName val="TR__AJO"/>
      <sheetName val="TR__ALO"/>
      <sheetName val="DAT_5"/>
      <sheetName val="TR_PLUG"/>
      <sheetName val="TR_BARREL"/>
      <sheetName val="TR__JUKI"/>
      <sheetName val="JUN_07__"/>
      <sheetName val="INV_0706JPY"/>
      <sheetName val="Schedule08_07"/>
      <sheetName val="CHENH_LECH"/>
      <sheetName val="OKAYA_KH_ALO"/>
      <sheetName val="OKAYA__(2)"/>
      <sheetName val="OKAYA_"/>
      <sheetName val="tra-vat-lieu_(duyet)"/>
      <sheetName val="THKP_D"/>
      <sheetName val="Bu_gia1"/>
      <sheetName val="Bu_gia_in"/>
      <sheetName val="Bu_gia"/>
      <sheetName val="CL_CL"/>
      <sheetName val="Tai khoan"/>
      <sheetName val="-272.xls_Bke01____x0018__ duong257-27"/>
      <sheetName val="__duong257-272_"/>
      <sheetName val="________"/>
    </sheetNames>
    <sheetDataSet>
      <sheetData sheetId="0"/>
      <sheetData sheetId="1" refreshError="1">
        <row r="4">
          <cell r="G4" t="str">
            <v>c</v>
          </cell>
          <cell r="H4" t="str">
            <v>C¸t vµng</v>
          </cell>
          <cell r="I4" t="str">
            <v>m3</v>
          </cell>
          <cell r="J4">
            <v>119264.99999999999</v>
          </cell>
        </row>
        <row r="5">
          <cell r="G5" t="str">
            <v>x</v>
          </cell>
          <cell r="H5" t="str">
            <v>Xim¨ng PC-300</v>
          </cell>
          <cell r="I5" t="str">
            <v>kg</v>
          </cell>
          <cell r="J5">
            <v>812.94223809523805</v>
          </cell>
        </row>
        <row r="6">
          <cell r="G6" t="str">
            <v>nc</v>
          </cell>
          <cell r="H6" t="str">
            <v>N­íc</v>
          </cell>
          <cell r="I6" t="str">
            <v>LÝt</v>
          </cell>
          <cell r="J6">
            <v>4</v>
          </cell>
        </row>
        <row r="7">
          <cell r="G7" t="str">
            <v>nu</v>
          </cell>
          <cell r="H7" t="str">
            <v>N­íc</v>
          </cell>
          <cell r="I7" t="str">
            <v>LÝt</v>
          </cell>
          <cell r="J7">
            <v>4</v>
          </cell>
        </row>
        <row r="8">
          <cell r="G8" t="str">
            <v>btn</v>
          </cell>
          <cell r="H8" t="str">
            <v>Bªt«ng nhùa</v>
          </cell>
          <cell r="I8" t="str">
            <v>TÊn</v>
          </cell>
        </row>
        <row r="9">
          <cell r="G9" t="str">
            <v>#</v>
          </cell>
          <cell r="H9" t="str">
            <v>VËt liÖu kh¸c</v>
          </cell>
          <cell r="I9" t="str">
            <v>%</v>
          </cell>
        </row>
        <row r="10">
          <cell r="G10">
            <v>4</v>
          </cell>
          <cell r="H10" t="str">
            <v>§¸ d¨m 4x6</v>
          </cell>
          <cell r="I10" t="str">
            <v>m3</v>
          </cell>
          <cell r="J10">
            <v>119809.9</v>
          </cell>
        </row>
        <row r="11">
          <cell r="G11" t="str">
            <v>n</v>
          </cell>
          <cell r="H11" t="str">
            <v>Nhùa ®­êng</v>
          </cell>
          <cell r="I11" t="str">
            <v>kg</v>
          </cell>
          <cell r="J11">
            <v>3665.964476190476</v>
          </cell>
        </row>
        <row r="12">
          <cell r="G12">
            <v>1</v>
          </cell>
          <cell r="H12" t="str">
            <v>§¸ d¨m 1x2</v>
          </cell>
          <cell r="I12" t="str">
            <v>m3</v>
          </cell>
          <cell r="J12">
            <v>149266.13333333333</v>
          </cell>
        </row>
        <row r="13">
          <cell r="G13" t="str">
            <v>cpdd1</v>
          </cell>
          <cell r="H13" t="str">
            <v>CÊp phèi ®¸ d¨m</v>
          </cell>
          <cell r="I13" t="str">
            <v>m3</v>
          </cell>
          <cell r="J13">
            <v>149266.13333333333</v>
          </cell>
        </row>
        <row r="14">
          <cell r="G14" t="str">
            <v>cpdd2</v>
          </cell>
          <cell r="H14" t="str">
            <v>CÊp phèi ®¸ d¨m</v>
          </cell>
          <cell r="I14" t="str">
            <v>m3</v>
          </cell>
          <cell r="J14">
            <v>134980.41904761904</v>
          </cell>
        </row>
        <row r="15">
          <cell r="G15" t="str">
            <v>dmz</v>
          </cell>
          <cell r="H15" t="str">
            <v>DÇu Mazut</v>
          </cell>
          <cell r="I15" t="str">
            <v>kg</v>
          </cell>
          <cell r="J15">
            <v>4500</v>
          </cell>
        </row>
        <row r="16">
          <cell r="G16" t="str">
            <v>cpdd</v>
          </cell>
          <cell r="H16" t="str">
            <v>CÊp phèi ®¸ d¨m</v>
          </cell>
          <cell r="I16" t="str">
            <v>m3</v>
          </cell>
          <cell r="J16" t="e">
            <v>#REF!</v>
          </cell>
        </row>
        <row r="17">
          <cell r="G17" t="str">
            <v>cui</v>
          </cell>
          <cell r="H17" t="str">
            <v>Cñi</v>
          </cell>
          <cell r="I17" t="str">
            <v>kg</v>
          </cell>
          <cell r="J17">
            <v>500</v>
          </cell>
        </row>
        <row r="18">
          <cell r="G18" t="str">
            <v>d</v>
          </cell>
          <cell r="H18" t="str">
            <v xml:space="preserve">D©y thÐp </v>
          </cell>
          <cell r="I18" t="str">
            <v>kg</v>
          </cell>
          <cell r="J18">
            <v>6333.333333333333</v>
          </cell>
        </row>
        <row r="19">
          <cell r="G19" t="str">
            <v>dh</v>
          </cell>
          <cell r="H19" t="str">
            <v xml:space="preserve">§¸ héc </v>
          </cell>
          <cell r="I19" t="str">
            <v>m3</v>
          </cell>
          <cell r="J19">
            <v>95490.223809523799</v>
          </cell>
        </row>
        <row r="20">
          <cell r="G20">
            <v>2</v>
          </cell>
          <cell r="H20" t="str">
            <v>§¸ d¨m 2x4</v>
          </cell>
          <cell r="I20" t="str">
            <v>m3</v>
          </cell>
          <cell r="J20">
            <v>144504.22857142857</v>
          </cell>
        </row>
        <row r="21">
          <cell r="G21" t="str">
            <v>tbb</v>
          </cell>
          <cell r="H21" t="str">
            <v>Trô biÓn b¸o</v>
          </cell>
          <cell r="I21" t="str">
            <v>Trô</v>
          </cell>
          <cell r="J21">
            <v>235000</v>
          </cell>
        </row>
        <row r="22">
          <cell r="G22">
            <v>0.5</v>
          </cell>
          <cell r="H22" t="str">
            <v>§¸ d¨m 0,5x1</v>
          </cell>
          <cell r="I22" t="str">
            <v>m3</v>
          </cell>
          <cell r="J22">
            <v>149266.13333333333</v>
          </cell>
        </row>
        <row r="23">
          <cell r="G23" t="str">
            <v>di</v>
          </cell>
          <cell r="H23" t="str">
            <v>§inh</v>
          </cell>
          <cell r="I23" t="str">
            <v>kg</v>
          </cell>
          <cell r="J23">
            <v>6190.4761904761899</v>
          </cell>
        </row>
        <row r="24">
          <cell r="G24" t="str">
            <v>g</v>
          </cell>
          <cell r="H24" t="str">
            <v>Gç v¸n</v>
          </cell>
          <cell r="I24" t="str">
            <v>m3</v>
          </cell>
          <cell r="J24">
            <v>1279992.2066666668</v>
          </cell>
        </row>
        <row r="25">
          <cell r="G25" t="str">
            <v>dn</v>
          </cell>
          <cell r="H25" t="str">
            <v xml:space="preserve">Gç ®µ nÑp </v>
          </cell>
          <cell r="I25" t="str">
            <v>m3</v>
          </cell>
          <cell r="J25">
            <v>1279992.2066666668</v>
          </cell>
        </row>
        <row r="26">
          <cell r="G26" t="str">
            <v>s</v>
          </cell>
          <cell r="H26" t="str">
            <v>S¬n</v>
          </cell>
          <cell r="I26" t="str">
            <v>kg</v>
          </cell>
          <cell r="J26">
            <v>26666.666666666664</v>
          </cell>
        </row>
        <row r="27">
          <cell r="G27" t="str">
            <v>q</v>
          </cell>
          <cell r="H27" t="str">
            <v>Que hµn</v>
          </cell>
          <cell r="I27" t="str">
            <v>kg</v>
          </cell>
          <cell r="J27">
            <v>11428.571428571428</v>
          </cell>
        </row>
        <row r="28">
          <cell r="G28" t="str">
            <v>d12</v>
          </cell>
          <cell r="H28" t="str">
            <v>ThÐp trßn d=12mm</v>
          </cell>
          <cell r="I28" t="str">
            <v>kg</v>
          </cell>
          <cell r="J28">
            <v>4338.0350476190479</v>
          </cell>
        </row>
        <row r="29">
          <cell r="G29" t="str">
            <v>d6</v>
          </cell>
          <cell r="H29" t="str">
            <v>ThÐp trßn d=6mm</v>
          </cell>
          <cell r="I29" t="str">
            <v>kg</v>
          </cell>
          <cell r="J29">
            <v>4671.3686666666663</v>
          </cell>
        </row>
        <row r="30">
          <cell r="G30" t="str">
            <v>bdbtn</v>
          </cell>
          <cell r="H30" t="str">
            <v>Bét ®¸ (7%)</v>
          </cell>
          <cell r="I30" t="str">
            <v>kg</v>
          </cell>
          <cell r="J30">
            <v>500</v>
          </cell>
        </row>
        <row r="31">
          <cell r="G31" t="str">
            <v>d16</v>
          </cell>
          <cell r="H31" t="str">
            <v>ThÐp trßn d=16mm</v>
          </cell>
          <cell r="I31" t="str">
            <v>kg</v>
          </cell>
          <cell r="J31">
            <v>4347.5591428571424</v>
          </cell>
        </row>
        <row r="32">
          <cell r="G32" t="str">
            <v>dia</v>
          </cell>
          <cell r="H32" t="str">
            <v xml:space="preserve">§inh ®Üa </v>
          </cell>
          <cell r="I32" t="str">
            <v>C¸i</v>
          </cell>
          <cell r="J32">
            <v>2380.9523809523807</v>
          </cell>
        </row>
        <row r="33">
          <cell r="G33" t="str">
            <v>gc</v>
          </cell>
          <cell r="H33" t="str">
            <v>gç v¸n cÇu c«ng t¸c</v>
          </cell>
          <cell r="I33" t="str">
            <v>m3</v>
          </cell>
          <cell r="J33">
            <v>2143480.1533333333</v>
          </cell>
        </row>
        <row r="34">
          <cell r="G34" t="str">
            <v>gg</v>
          </cell>
          <cell r="H34" t="str">
            <v>Gç chèng</v>
          </cell>
          <cell r="I34" t="str">
            <v>m3</v>
          </cell>
          <cell r="J34">
            <v>1279992.2066666668</v>
          </cell>
        </row>
        <row r="35">
          <cell r="G35" t="str">
            <v>ddap</v>
          </cell>
          <cell r="H35" t="str">
            <v>§Êt ®¾p</v>
          </cell>
          <cell r="I35" t="str">
            <v>m3</v>
          </cell>
          <cell r="J35">
            <v>2500</v>
          </cell>
        </row>
        <row r="36">
          <cell r="G36" t="str">
            <v>bl</v>
          </cell>
          <cell r="H36" t="str">
            <v>Bul«ng</v>
          </cell>
          <cell r="I36" t="str">
            <v>C¸i</v>
          </cell>
          <cell r="J36">
            <v>5000</v>
          </cell>
        </row>
        <row r="37">
          <cell r="G37" t="str">
            <v>vc</v>
          </cell>
          <cell r="H37" t="str">
            <v>V«i côc</v>
          </cell>
          <cell r="I37" t="str">
            <v>kg</v>
          </cell>
          <cell r="J37">
            <v>1000</v>
          </cell>
        </row>
        <row r="38">
          <cell r="G38" t="str">
            <v>bd</v>
          </cell>
          <cell r="H38" t="str">
            <v>Bét ®¸</v>
          </cell>
          <cell r="I38" t="str">
            <v>kg</v>
          </cell>
          <cell r="J38">
            <v>476.19047619047615</v>
          </cell>
        </row>
        <row r="39">
          <cell r="G39" t="str">
            <v>dt</v>
          </cell>
          <cell r="H39" t="str">
            <v>D©y thÐp d=3mm</v>
          </cell>
          <cell r="I39" t="str">
            <v>kg</v>
          </cell>
          <cell r="J39">
            <v>6333.333333333333</v>
          </cell>
        </row>
        <row r="40">
          <cell r="G40" t="str">
            <v>td</v>
          </cell>
          <cell r="H40" t="str">
            <v>T¨ng ®¬</v>
          </cell>
          <cell r="I40" t="str">
            <v>C¸i</v>
          </cell>
          <cell r="J40">
            <v>10000</v>
          </cell>
        </row>
        <row r="41">
          <cell r="G41" t="str">
            <v>bt</v>
          </cell>
          <cell r="H41" t="str">
            <v>Bao t¶i.</v>
          </cell>
          <cell r="I41" t="str">
            <v>m2</v>
          </cell>
          <cell r="J41">
            <v>3800</v>
          </cell>
        </row>
        <row r="42">
          <cell r="G42" t="str">
            <v>ds</v>
          </cell>
          <cell r="H42" t="str">
            <v>§Êt sÐt dÎo</v>
          </cell>
          <cell r="I42" t="str">
            <v>m3</v>
          </cell>
          <cell r="J42">
            <v>30000</v>
          </cell>
        </row>
        <row r="43">
          <cell r="G43" t="str">
            <v>ph</v>
          </cell>
          <cell r="H43" t="str">
            <v>PhÌn chua</v>
          </cell>
          <cell r="I43" t="str">
            <v>Kg</v>
          </cell>
          <cell r="J43">
            <v>10000</v>
          </cell>
        </row>
        <row r="44">
          <cell r="G44" t="str">
            <v>m16</v>
          </cell>
          <cell r="H44" t="str">
            <v>Bul«ng M16</v>
          </cell>
          <cell r="I44" t="str">
            <v>C¸i</v>
          </cell>
          <cell r="J44">
            <v>2500</v>
          </cell>
        </row>
        <row r="45">
          <cell r="G45" t="str">
            <v>x400</v>
          </cell>
          <cell r="H45" t="str">
            <v>Xim¨ng PC-400</v>
          </cell>
          <cell r="I45" t="str">
            <v>kg</v>
          </cell>
          <cell r="J45">
            <v>851.03723809523808</v>
          </cell>
        </row>
        <row r="46">
          <cell r="G46" t="str">
            <v>d8</v>
          </cell>
          <cell r="H46" t="str">
            <v>ThÐp trßn d=8mm</v>
          </cell>
          <cell r="I46" t="str">
            <v>kg</v>
          </cell>
          <cell r="J46">
            <v>4671.3686666666663</v>
          </cell>
        </row>
        <row r="47">
          <cell r="G47" t="str">
            <v>d10</v>
          </cell>
          <cell r="H47" t="str">
            <v>ThÐp trßn d=10mm</v>
          </cell>
          <cell r="I47" t="str">
            <v>kg</v>
          </cell>
          <cell r="J47">
            <v>4433.2730476190472</v>
          </cell>
        </row>
        <row r="48">
          <cell r="G48" t="str">
            <v>d14</v>
          </cell>
          <cell r="H48" t="str">
            <v>ThÐp trßn d=14mm</v>
          </cell>
          <cell r="I48" t="str">
            <v>kg</v>
          </cell>
          <cell r="J48">
            <v>4347.5591428571424</v>
          </cell>
        </row>
        <row r="49">
          <cell r="G49" t="str">
            <v>gid</v>
          </cell>
          <cell r="H49" t="str">
            <v>GiÊy dÇu</v>
          </cell>
          <cell r="I49" t="str">
            <v>m2</v>
          </cell>
          <cell r="J49">
            <v>7000</v>
          </cell>
        </row>
        <row r="50">
          <cell r="G50" t="str">
            <v>®ay</v>
          </cell>
          <cell r="H50" t="str">
            <v>§ay</v>
          </cell>
          <cell r="I50" t="str">
            <v>kg</v>
          </cell>
          <cell r="J50">
            <v>7000</v>
          </cell>
        </row>
        <row r="51">
          <cell r="G51" t="str">
            <v>xg</v>
          </cell>
          <cell r="H51" t="str">
            <v>X¨ng</v>
          </cell>
          <cell r="I51" t="str">
            <v>kg</v>
          </cell>
          <cell r="J51">
            <v>6440</v>
          </cell>
        </row>
        <row r="52">
          <cell r="G52" t="str">
            <v>«</v>
          </cell>
          <cell r="H52" t="str">
            <v>«xy</v>
          </cell>
          <cell r="I52" t="str">
            <v>chai</v>
          </cell>
          <cell r="J52">
            <v>53000</v>
          </cell>
        </row>
        <row r="53">
          <cell r="G53" t="str">
            <v>th</v>
          </cell>
          <cell r="H53" t="str">
            <v>ThÐp h×nh</v>
          </cell>
          <cell r="I53" t="str">
            <v>kg</v>
          </cell>
          <cell r="J53">
            <v>4671.3686666666663</v>
          </cell>
        </row>
        <row r="54">
          <cell r="G54" t="str">
            <v>t</v>
          </cell>
          <cell r="H54" t="str">
            <v>ThÐp b¶n</v>
          </cell>
          <cell r="I54" t="str">
            <v>kg</v>
          </cell>
          <cell r="J54">
            <v>4671.3686666666663</v>
          </cell>
        </row>
        <row r="55">
          <cell r="G55" t="str">
            <v>d18</v>
          </cell>
          <cell r="H55" t="str">
            <v>ThÐp trßn d=18mm</v>
          </cell>
          <cell r="I55" t="str">
            <v>kg</v>
          </cell>
          <cell r="J55">
            <v>4347.5591428571424</v>
          </cell>
        </row>
        <row r="56">
          <cell r="G56" t="str">
            <v>tba</v>
          </cell>
          <cell r="H56" t="str">
            <v>ThÐp b¶n</v>
          </cell>
          <cell r="I56" t="str">
            <v>kg</v>
          </cell>
          <cell r="J56">
            <v>4671.3686666666663</v>
          </cell>
        </row>
        <row r="57">
          <cell r="G57" t="str">
            <v>xb</v>
          </cell>
          <cell r="H57" t="str">
            <v>§¸ x« bå</v>
          </cell>
          <cell r="I57" t="str">
            <v>m3</v>
          </cell>
          <cell r="J57">
            <v>33333.333333333328</v>
          </cell>
        </row>
        <row r="58">
          <cell r="G58" t="str">
            <v>d22</v>
          </cell>
          <cell r="H58" t="str">
            <v>ThÐp trßn d=22mm</v>
          </cell>
          <cell r="I58" t="str">
            <v>kg</v>
          </cell>
          <cell r="J58">
            <v>4347.5591428571424</v>
          </cell>
        </row>
        <row r="59">
          <cell r="G59" t="str">
            <v>®</v>
          </cell>
          <cell r="H59" t="str">
            <v>§Êt ®Ìn</v>
          </cell>
          <cell r="I59" t="str">
            <v>kg</v>
          </cell>
          <cell r="J59">
            <v>8600</v>
          </cell>
        </row>
        <row r="60">
          <cell r="G60" t="str">
            <v>a</v>
          </cell>
          <cell r="H60" t="str">
            <v>Axªtylen</v>
          </cell>
          <cell r="I60" t="str">
            <v>Chai</v>
          </cell>
          <cell r="J60">
            <v>140000</v>
          </cell>
        </row>
        <row r="61">
          <cell r="G61" t="str">
            <v>m28</v>
          </cell>
          <cell r="H61" t="str">
            <v>Bul«ng M28x105</v>
          </cell>
          <cell r="I61" t="str">
            <v>C¸i</v>
          </cell>
          <cell r="J61">
            <v>5600</v>
          </cell>
        </row>
        <row r="62">
          <cell r="G62" t="str">
            <v>dau</v>
          </cell>
          <cell r="H62" t="str">
            <v>DÇu b«i tr¬n</v>
          </cell>
          <cell r="I62" t="str">
            <v>kg</v>
          </cell>
          <cell r="J62">
            <v>2500</v>
          </cell>
        </row>
        <row r="63">
          <cell r="G63" t="str">
            <v>pc</v>
          </cell>
          <cell r="H63" t="str">
            <v>PhÌn chua</v>
          </cell>
          <cell r="I63" t="str">
            <v>kg</v>
          </cell>
          <cell r="J63">
            <v>9600</v>
          </cell>
        </row>
        <row r="64">
          <cell r="G64" t="str">
            <v>gmc</v>
          </cell>
          <cell r="H64" t="str">
            <v>Gç mÆt cÇu</v>
          </cell>
          <cell r="I64" t="str">
            <v>m3</v>
          </cell>
          <cell r="J64">
            <v>2143480.1533333333</v>
          </cell>
        </row>
        <row r="65">
          <cell r="G65" t="str">
            <v>cc</v>
          </cell>
          <cell r="H65" t="str">
            <v>C©y chèng</v>
          </cell>
          <cell r="I65" t="str">
            <v>C©y</v>
          </cell>
          <cell r="J65">
            <v>8000</v>
          </cell>
        </row>
        <row r="66">
          <cell r="G66" t="str">
            <v>db</v>
          </cell>
          <cell r="H66" t="str">
            <v>D©y buéc</v>
          </cell>
          <cell r="I66" t="str">
            <v>kg</v>
          </cell>
          <cell r="J66">
            <v>6045.454545454545</v>
          </cell>
        </row>
        <row r="67">
          <cell r="G67" t="str">
            <v>d20</v>
          </cell>
          <cell r="H67" t="str">
            <v>ThÐp trßn d=20mm</v>
          </cell>
          <cell r="I67" t="str">
            <v>kg</v>
          </cell>
          <cell r="J67">
            <v>4347.5591428571424</v>
          </cell>
        </row>
        <row r="68">
          <cell r="G68" t="str">
            <v>d25</v>
          </cell>
          <cell r="H68" t="str">
            <v>ThÐp trßn d=25mm</v>
          </cell>
          <cell r="I68" t="str">
            <v>kg</v>
          </cell>
          <cell r="J68">
            <v>4347.5591428571424</v>
          </cell>
        </row>
        <row r="69">
          <cell r="G69" t="str">
            <v>sp</v>
          </cell>
          <cell r="H69" t="str">
            <v>S¬n ph¶n quang</v>
          </cell>
          <cell r="I69" t="str">
            <v>kg</v>
          </cell>
          <cell r="J69">
            <v>80000</v>
          </cell>
        </row>
        <row r="70">
          <cell r="G70" t="str">
            <v>0.5btn</v>
          </cell>
          <cell r="H70" t="str">
            <v>§¸ 0,5x1 (20%)</v>
          </cell>
          <cell r="I70" t="str">
            <v>m3</v>
          </cell>
          <cell r="J70">
            <v>176948.49523809523</v>
          </cell>
        </row>
        <row r="71">
          <cell r="G71" t="str">
            <v>1btn</v>
          </cell>
          <cell r="H71" t="str">
            <v>§¸ 1x2 (30%)</v>
          </cell>
          <cell r="I71" t="str">
            <v>m3</v>
          </cell>
          <cell r="J71">
            <v>176948.49523809523</v>
          </cell>
        </row>
        <row r="72">
          <cell r="G72" t="str">
            <v>cbtn</v>
          </cell>
          <cell r="H72" t="str">
            <v>C¸t (43%)</v>
          </cell>
          <cell r="I72" t="str">
            <v>m3</v>
          </cell>
          <cell r="J72">
            <v>147541.19999999998</v>
          </cell>
        </row>
        <row r="73">
          <cell r="G73" t="str">
            <v>nbtn</v>
          </cell>
          <cell r="H73" t="str">
            <v>Nhùa (5,8%)</v>
          </cell>
          <cell r="I73" t="str">
            <v>kg</v>
          </cell>
          <cell r="J73">
            <v>3689.18</v>
          </cell>
        </row>
        <row r="74">
          <cell r="G74" t="str">
            <v>#p</v>
          </cell>
          <cell r="H74" t="str">
            <v>VËt liÖu phô</v>
          </cell>
          <cell r="I74" t="str">
            <v>%</v>
          </cell>
        </row>
        <row r="75">
          <cell r="G75" t="str">
            <v>&gt;18</v>
          </cell>
          <cell r="H75" t="str">
            <v>ThÐp trßn d&gt;18mm</v>
          </cell>
          <cell r="I75" t="str">
            <v>kg</v>
          </cell>
        </row>
        <row r="76">
          <cell r="G76" t="str">
            <v>dmn</v>
          </cell>
          <cell r="H76" t="str">
            <v>§¸ m¹t (18%)</v>
          </cell>
          <cell r="I76" t="str">
            <v>m3</v>
          </cell>
          <cell r="J76">
            <v>0</v>
          </cell>
        </row>
        <row r="77">
          <cell r="G77" t="str">
            <v>am</v>
          </cell>
          <cell r="H77" t="str">
            <v>§¸ d¨m</v>
          </cell>
          <cell r="I77" t="str">
            <v>m3</v>
          </cell>
        </row>
        <row r="78">
          <cell r="G78" t="str">
            <v>dm</v>
          </cell>
          <cell r="H78" t="str">
            <v>§¸ m¹t</v>
          </cell>
          <cell r="I78" t="str">
            <v>m3</v>
          </cell>
        </row>
        <row r="79">
          <cell r="G79" t="str">
            <v>ddtc</v>
          </cell>
          <cell r="H79" t="str">
            <v>§¸ d¨m tiªu chuÈn</v>
          </cell>
          <cell r="I79" t="str">
            <v>m3</v>
          </cell>
        </row>
        <row r="80">
          <cell r="G80" t="str">
            <v>dhc</v>
          </cell>
          <cell r="H80" t="str">
            <v>§Êt h÷u c¬</v>
          </cell>
          <cell r="I80" t="str">
            <v>m3</v>
          </cell>
        </row>
        <row r="81">
          <cell r="G81" t="str">
            <v>dg</v>
          </cell>
          <cell r="H81" t="str">
            <v>§inh ®­êng</v>
          </cell>
          <cell r="I81" t="str">
            <v>C¸i</v>
          </cell>
        </row>
        <row r="82">
          <cell r="G82" t="str">
            <v>cr</v>
          </cell>
          <cell r="H82" t="str">
            <v>§inh Cr¨mpong</v>
          </cell>
          <cell r="I82" t="str">
            <v>C¸i</v>
          </cell>
          <cell r="J82">
            <v>2500</v>
          </cell>
        </row>
        <row r="83">
          <cell r="G83" t="str">
            <v>m20</v>
          </cell>
          <cell r="H83" t="str">
            <v>Bul«ng M20</v>
          </cell>
          <cell r="I83" t="str">
            <v>C¸i</v>
          </cell>
          <cell r="J83">
            <v>5000</v>
          </cell>
        </row>
        <row r="84">
          <cell r="G84" t="str">
            <v>cgo</v>
          </cell>
          <cell r="H84" t="str">
            <v>Cäc gç d=8-10cm</v>
          </cell>
          <cell r="I84" t="str">
            <v>m</v>
          </cell>
        </row>
        <row r="85">
          <cell r="G85" t="str">
            <v>ctre</v>
          </cell>
          <cell r="H85" t="str">
            <v>Cäc tre</v>
          </cell>
          <cell r="I85" t="str">
            <v>m</v>
          </cell>
        </row>
        <row r="86">
          <cell r="G86" t="str">
            <v>ct</v>
          </cell>
          <cell r="H86" t="str">
            <v>Cèt thÐp</v>
          </cell>
          <cell r="I86" t="str">
            <v>kg</v>
          </cell>
        </row>
        <row r="87">
          <cell r="G87" t="str">
            <v>day</v>
          </cell>
          <cell r="H87" t="str">
            <v>D©y</v>
          </cell>
          <cell r="I87" t="str">
            <v>kg</v>
          </cell>
        </row>
        <row r="88">
          <cell r="G88" t="str">
            <v>o</v>
          </cell>
          <cell r="H88" t="str">
            <v>èng ®æ d=300</v>
          </cell>
          <cell r="I88" t="str">
            <v xml:space="preserve">m </v>
          </cell>
        </row>
        <row r="89">
          <cell r="G89" t="str">
            <v>o60</v>
          </cell>
          <cell r="H89" t="str">
            <v>èng d=60cm; L=4m</v>
          </cell>
          <cell r="I89" t="str">
            <v>èng</v>
          </cell>
        </row>
        <row r="90">
          <cell r="G90" t="str">
            <v>o100</v>
          </cell>
          <cell r="H90" t="str">
            <v>èng d=100cm; L=1m</v>
          </cell>
          <cell r="I90" t="str">
            <v>m</v>
          </cell>
        </row>
        <row r="91">
          <cell r="G91" t="str">
            <v>on</v>
          </cell>
          <cell r="H91" t="str">
            <v>èng nèi</v>
          </cell>
          <cell r="I91" t="str">
            <v>m</v>
          </cell>
        </row>
        <row r="92">
          <cell r="G92" t="str">
            <v>ot</v>
          </cell>
          <cell r="H92" t="str">
            <v>èng thÐp luån c¸p</v>
          </cell>
          <cell r="I92" t="str">
            <v>m</v>
          </cell>
        </row>
        <row r="93">
          <cell r="G93" t="str">
            <v>g25x25</v>
          </cell>
          <cell r="H93" t="str">
            <v>G¹ch 25x25</v>
          </cell>
          <cell r="I93" t="str">
            <v>Viªn</v>
          </cell>
        </row>
        <row r="94">
          <cell r="G94" t="str">
            <v>go</v>
          </cell>
          <cell r="H94" t="str">
            <v>G¹ch èng 10x10x20</v>
          </cell>
          <cell r="I94" t="str">
            <v>viªn</v>
          </cell>
        </row>
        <row r="95">
          <cell r="G95" t="str">
            <v>gt</v>
          </cell>
          <cell r="H95" t="str">
            <v xml:space="preserve">G¹ch thÎ </v>
          </cell>
          <cell r="I95" t="str">
            <v>viªn</v>
          </cell>
        </row>
        <row r="96">
          <cell r="G96" t="str">
            <v>gk</v>
          </cell>
          <cell r="H96" t="str">
            <v>Gç kª</v>
          </cell>
          <cell r="I96" t="str">
            <v>m3</v>
          </cell>
          <cell r="J96">
            <v>1279992.2066666668</v>
          </cell>
        </row>
        <row r="97">
          <cell r="G97" t="str">
            <v>gd</v>
          </cell>
          <cell r="H97" t="str">
            <v>Gç lµm khe co gian</v>
          </cell>
          <cell r="I97" t="str">
            <v>m3</v>
          </cell>
        </row>
        <row r="98">
          <cell r="G98" t="str">
            <v>ll</v>
          </cell>
          <cell r="H98" t="str">
            <v>LËp l¸ch</v>
          </cell>
          <cell r="I98" t="str">
            <v xml:space="preserve">bé </v>
          </cell>
          <cell r="J98">
            <v>200000</v>
          </cell>
        </row>
        <row r="99">
          <cell r="G99" t="str">
            <v>lc</v>
          </cell>
          <cell r="H99" t="str">
            <v>L­ìi c­a s¾t</v>
          </cell>
          <cell r="I99" t="str">
            <v>C¸i</v>
          </cell>
          <cell r="J99">
            <v>216</v>
          </cell>
        </row>
        <row r="100">
          <cell r="G100" t="str">
            <v>lt</v>
          </cell>
          <cell r="H100" t="str">
            <v>L­íi thÐp ®Þnh vÞ</v>
          </cell>
          <cell r="I100" t="str">
            <v>kg</v>
          </cell>
          <cell r="J100">
            <v>72</v>
          </cell>
        </row>
        <row r="101">
          <cell r="G101" t="str">
            <v>nt</v>
          </cell>
          <cell r="H101" t="str">
            <v>Nhò t­¬ng 60% nhùa</v>
          </cell>
          <cell r="I101" t="str">
            <v>Kg</v>
          </cell>
          <cell r="J101">
            <v>60</v>
          </cell>
        </row>
        <row r="102">
          <cell r="G102" t="str">
            <v>r</v>
          </cell>
          <cell r="H102" t="str">
            <v>Ray</v>
          </cell>
          <cell r="I102" t="str">
            <v>kg</v>
          </cell>
          <cell r="J102">
            <v>4500</v>
          </cell>
        </row>
        <row r="103">
          <cell r="G103" t="str">
            <v>tv</v>
          </cell>
          <cell r="H103" t="str">
            <v>Tµ vÑt gç (14x20x180)</v>
          </cell>
          <cell r="I103" t="str">
            <v>thanh</v>
          </cell>
          <cell r="J103">
            <v>108031.39972800002</v>
          </cell>
        </row>
        <row r="104">
          <cell r="G104" t="str">
            <v>gcn</v>
          </cell>
          <cell r="H104" t="str">
            <v>Gç chång nÒ (14x18x140)</v>
          </cell>
          <cell r="I104" t="str">
            <v>thanh</v>
          </cell>
          <cell r="J104">
            <v>75621.979809600001</v>
          </cell>
        </row>
        <row r="105">
          <cell r="G105" t="str">
            <v>tg</v>
          </cell>
          <cell r="H105" t="str">
            <v>ThÐp gãc</v>
          </cell>
          <cell r="I105" t="str">
            <v>kg</v>
          </cell>
          <cell r="J105">
            <v>0</v>
          </cell>
        </row>
        <row r="106">
          <cell r="G106" t="str">
            <v>i</v>
          </cell>
          <cell r="H106" t="str">
            <v>ThÐp I</v>
          </cell>
          <cell r="I106" t="str">
            <v>kg</v>
          </cell>
          <cell r="J106">
            <v>0</v>
          </cell>
        </row>
        <row r="107">
          <cell r="G107" t="str">
            <v>tr</v>
          </cell>
          <cell r="H107" t="str">
            <v>ThÐp trßn</v>
          </cell>
          <cell r="I107" t="str">
            <v>kg</v>
          </cell>
          <cell r="J107">
            <v>4671.3686666666663</v>
          </cell>
        </row>
        <row r="108">
          <cell r="G108">
            <v>10</v>
          </cell>
          <cell r="H108" t="str">
            <v>ThÐp trßn d&lt;=10mm</v>
          </cell>
          <cell r="I108" t="str">
            <v>kg</v>
          </cell>
        </row>
        <row r="109">
          <cell r="G109" t="str">
            <v>t4-6</v>
          </cell>
          <cell r="H109" t="str">
            <v>ThÐp trßn d=4-6mm</v>
          </cell>
          <cell r="I109" t="str">
            <v>kg</v>
          </cell>
        </row>
        <row r="110">
          <cell r="G110" t="str">
            <v>d4</v>
          </cell>
          <cell r="H110" t="str">
            <v>ThÐp trßn d=4mm</v>
          </cell>
          <cell r="I110" t="str">
            <v>kg</v>
          </cell>
        </row>
        <row r="111">
          <cell r="G111" t="str">
            <v>d32</v>
          </cell>
          <cell r="H111" t="str">
            <v>ThÐp trßn d=32mm</v>
          </cell>
          <cell r="I111" t="str">
            <v>kg</v>
          </cell>
          <cell r="J111">
            <v>4347.5591428571424</v>
          </cell>
        </row>
        <row r="112">
          <cell r="G112" t="str">
            <v>&gt;10</v>
          </cell>
          <cell r="H112" t="str">
            <v>ThÐp trßn d&gt;10mm</v>
          </cell>
          <cell r="I112" t="str">
            <v>kg</v>
          </cell>
        </row>
        <row r="113">
          <cell r="G113" t="str">
            <v>vl</v>
          </cell>
          <cell r="H113" t="str">
            <v>V÷a lãt</v>
          </cell>
          <cell r="I113" t="str">
            <v>m3</v>
          </cell>
        </row>
        <row r="114">
          <cell r="G114" t="str">
            <v>vu</v>
          </cell>
          <cell r="H114" t="str">
            <v>V÷a M</v>
          </cell>
          <cell r="I114" t="str">
            <v>m3</v>
          </cell>
        </row>
        <row r="115">
          <cell r="G115" t="str">
            <v>bbcn</v>
          </cell>
          <cell r="H115" t="str">
            <v>BiÓn b¸o tªn cÇu</v>
          </cell>
          <cell r="I115" t="str">
            <v>C¸i</v>
          </cell>
          <cell r="J115">
            <v>450000</v>
          </cell>
        </row>
        <row r="116">
          <cell r="G116" t="str">
            <v>vmm</v>
          </cell>
          <cell r="H116" t="str">
            <v xml:space="preserve">V÷a miÕt m¹ch </v>
          </cell>
          <cell r="I116" t="str">
            <v>m3</v>
          </cell>
        </row>
        <row r="117">
          <cell r="G117" t="str">
            <v>xmt</v>
          </cell>
          <cell r="H117" t="str">
            <v>Xim¨ng tr¾ng</v>
          </cell>
          <cell r="I117" t="str">
            <v>kg</v>
          </cell>
          <cell r="J117">
            <v>12517</v>
          </cell>
        </row>
        <row r="118">
          <cell r="G118" t="str">
            <v>Tra nh©n c«ng</v>
          </cell>
          <cell r="H118" t="str">
            <v>ThÐp b¶n</v>
          </cell>
          <cell r="I118" t="str">
            <v>kg</v>
          </cell>
          <cell r="J118" t="str">
            <v>§­êng</v>
          </cell>
        </row>
        <row r="119">
          <cell r="G119">
            <v>2.5</v>
          </cell>
          <cell r="H119" t="str">
            <v>Nh©n c«ng bËc 2,5/7</v>
          </cell>
          <cell r="I119" t="str">
            <v xml:space="preserve">C«ng </v>
          </cell>
          <cell r="J119">
            <v>12517</v>
          </cell>
        </row>
        <row r="120">
          <cell r="G120">
            <v>2.7</v>
          </cell>
          <cell r="H120" t="str">
            <v>Nh©n c«ng bËc 2,7/7</v>
          </cell>
          <cell r="I120" t="str">
            <v xml:space="preserve">C«ng </v>
          </cell>
          <cell r="J120">
            <v>12755</v>
          </cell>
        </row>
        <row r="121">
          <cell r="G121">
            <v>3</v>
          </cell>
          <cell r="H121" t="str">
            <v>Nh©n c«ng bËc 3,0/7</v>
          </cell>
          <cell r="I121" t="str">
            <v xml:space="preserve">C«ng </v>
          </cell>
          <cell r="J121">
            <v>13111</v>
          </cell>
        </row>
        <row r="122">
          <cell r="G122">
            <v>3.2</v>
          </cell>
          <cell r="H122" t="str">
            <v>Nh©n c«ng bËc 3,2/7</v>
          </cell>
          <cell r="I122" t="str">
            <v xml:space="preserve">C«ng </v>
          </cell>
          <cell r="J122">
            <v>13390</v>
          </cell>
        </row>
        <row r="123">
          <cell r="G123">
            <v>3.5</v>
          </cell>
          <cell r="H123" t="str">
            <v>Nh©n c«ng bËc 3,5/7</v>
          </cell>
          <cell r="I123" t="str">
            <v xml:space="preserve">C«ng </v>
          </cell>
          <cell r="J123">
            <v>13808</v>
          </cell>
        </row>
        <row r="124">
          <cell r="G124">
            <v>3.7</v>
          </cell>
          <cell r="H124" t="str">
            <v>Nh©n c«ng bËc 3,7/7</v>
          </cell>
          <cell r="I124" t="str">
            <v xml:space="preserve">C«ng </v>
          </cell>
          <cell r="J124">
            <v>14088</v>
          </cell>
        </row>
        <row r="125">
          <cell r="G125" t="str">
            <v>n4</v>
          </cell>
          <cell r="H125" t="str">
            <v>Nh©n c«ng bËc 4,0/7</v>
          </cell>
          <cell r="I125" t="str">
            <v xml:space="preserve">C«ng </v>
          </cell>
          <cell r="J125">
            <v>14506</v>
          </cell>
        </row>
        <row r="126">
          <cell r="G126">
            <v>4.5</v>
          </cell>
          <cell r="H126" t="str">
            <v>Nh©n c«ng bËc 4,5/7</v>
          </cell>
          <cell r="I126" t="str">
            <v xml:space="preserve">C«ng </v>
          </cell>
          <cell r="J126">
            <v>15937</v>
          </cell>
        </row>
        <row r="127">
          <cell r="J127" t="str">
            <v>cÇu</v>
          </cell>
        </row>
        <row r="128">
          <cell r="G128" t="str">
            <v>2,5c</v>
          </cell>
          <cell r="H128" t="str">
            <v>Nh©n c«ng bËc 2,5/7</v>
          </cell>
          <cell r="I128" t="str">
            <v xml:space="preserve">C«ng </v>
          </cell>
          <cell r="J128">
            <v>13215</v>
          </cell>
        </row>
        <row r="129">
          <cell r="G129" t="str">
            <v>2,7c</v>
          </cell>
          <cell r="H129" t="str">
            <v>Nh©n c«ng bËc 2,7/7</v>
          </cell>
          <cell r="I129" t="str">
            <v xml:space="preserve">C«ng </v>
          </cell>
          <cell r="J129">
            <v>13481</v>
          </cell>
        </row>
        <row r="130">
          <cell r="G130" t="str">
            <v>3c</v>
          </cell>
          <cell r="H130" t="str">
            <v>Nh©n c«ng bËc 3,0/7</v>
          </cell>
          <cell r="I130" t="str">
            <v xml:space="preserve">C«ng </v>
          </cell>
          <cell r="J130">
            <v>13878</v>
          </cell>
        </row>
        <row r="131">
          <cell r="G131" t="str">
            <v>3,2c</v>
          </cell>
          <cell r="H131" t="str">
            <v>Nh©n c«ng bËc 3,2/7</v>
          </cell>
          <cell r="I131" t="str">
            <v xml:space="preserve">C«ng </v>
          </cell>
          <cell r="J131">
            <v>14171</v>
          </cell>
        </row>
        <row r="132">
          <cell r="G132" t="str">
            <v>3,5c</v>
          </cell>
          <cell r="H132" t="str">
            <v>Nh©n c«ng bËc 3,5/7</v>
          </cell>
          <cell r="I132" t="str">
            <v xml:space="preserve">C«ng </v>
          </cell>
          <cell r="J132">
            <v>14611</v>
          </cell>
        </row>
        <row r="133">
          <cell r="G133" t="str">
            <v>3,7c</v>
          </cell>
          <cell r="H133" t="str">
            <v>Nh©n c«ng bËc 3,7/7</v>
          </cell>
          <cell r="I133" t="str">
            <v xml:space="preserve">C«ng </v>
          </cell>
          <cell r="J133">
            <v>14904</v>
          </cell>
        </row>
        <row r="134">
          <cell r="G134" t="str">
            <v>4c</v>
          </cell>
          <cell r="H134" t="str">
            <v>Nh©n c«ng bËc 4,0/7</v>
          </cell>
          <cell r="I134" t="str">
            <v xml:space="preserve">C«ng </v>
          </cell>
          <cell r="J134">
            <v>15344</v>
          </cell>
        </row>
        <row r="135">
          <cell r="G135" t="str">
            <v>4,5c</v>
          </cell>
          <cell r="H135" t="str">
            <v>Nh©n c«ng bËc 4,5/7</v>
          </cell>
          <cell r="I135" t="str">
            <v xml:space="preserve">C«ng </v>
          </cell>
          <cell r="J135">
            <v>16914</v>
          </cell>
        </row>
        <row r="137">
          <cell r="G137" t="str">
            <v>TRA MAÏY TC</v>
          </cell>
        </row>
        <row r="138">
          <cell r="G138" t="str">
            <v>bv</v>
          </cell>
          <cell r="H138" t="str">
            <v>B¬m v÷a XM</v>
          </cell>
          <cell r="I138" t="str">
            <v>Ca</v>
          </cell>
          <cell r="J138">
            <v>125828</v>
          </cell>
        </row>
        <row r="139">
          <cell r="G139" t="str">
            <v>mr50</v>
          </cell>
          <cell r="H139" t="str">
            <v>M¸y r¶i 50-60m3/h</v>
          </cell>
          <cell r="I139" t="str">
            <v>Ca</v>
          </cell>
          <cell r="J139">
            <v>1177680</v>
          </cell>
        </row>
        <row r="140">
          <cell r="G140" t="str">
            <v>c10t</v>
          </cell>
          <cell r="H140" t="str">
            <v>CÈu 10T</v>
          </cell>
          <cell r="I140" t="str">
            <v>Ca</v>
          </cell>
          <cell r="J140">
            <v>615511</v>
          </cell>
        </row>
        <row r="141">
          <cell r="G141" t="str">
            <v>c5t</v>
          </cell>
          <cell r="H141" t="str">
            <v>CÈu 5T</v>
          </cell>
          <cell r="I141" t="str">
            <v>Ca</v>
          </cell>
          <cell r="J141">
            <v>292034</v>
          </cell>
        </row>
        <row r="142">
          <cell r="G142" t="str">
            <v>c16t</v>
          </cell>
          <cell r="H142" t="str">
            <v>CÈu 16T</v>
          </cell>
          <cell r="I142" t="str">
            <v>Ca</v>
          </cell>
          <cell r="J142">
            <v>823425</v>
          </cell>
        </row>
        <row r="143">
          <cell r="G143" t="str">
            <v>c25T</v>
          </cell>
          <cell r="H143" t="str">
            <v>CÈu 25T</v>
          </cell>
          <cell r="I143" t="str">
            <v>Ca</v>
          </cell>
          <cell r="J143">
            <v>1148366</v>
          </cell>
        </row>
        <row r="144">
          <cell r="G144" t="str">
            <v>50t</v>
          </cell>
          <cell r="H144" t="str">
            <v>CÈu xÝch 50T</v>
          </cell>
          <cell r="I144" t="str">
            <v>Ca</v>
          </cell>
          <cell r="J144">
            <v>1639226</v>
          </cell>
        </row>
        <row r="145">
          <cell r="G145" t="str">
            <v>k250</v>
          </cell>
          <cell r="H145" t="str">
            <v>KÝch 250T</v>
          </cell>
          <cell r="I145" t="str">
            <v>Ca</v>
          </cell>
          <cell r="J145">
            <v>86813</v>
          </cell>
        </row>
        <row r="146">
          <cell r="G146" t="str">
            <v>k500</v>
          </cell>
          <cell r="H146" t="str">
            <v>KÝch 500T</v>
          </cell>
          <cell r="I146" t="str">
            <v>Ca</v>
          </cell>
          <cell r="J146">
            <v>102248</v>
          </cell>
        </row>
        <row r="147">
          <cell r="G147" t="str">
            <v>db1</v>
          </cell>
          <cell r="H147" t="str">
            <v>M¸y ®Çm bµn 1KW</v>
          </cell>
          <cell r="I147" t="str">
            <v>Ca</v>
          </cell>
          <cell r="J147">
            <v>32525</v>
          </cell>
        </row>
        <row r="148">
          <cell r="G148" t="str">
            <v>b75</v>
          </cell>
          <cell r="H148" t="str">
            <v>M¸y b¬m n­íc 75CV</v>
          </cell>
          <cell r="I148" t="str">
            <v>Ca</v>
          </cell>
          <cell r="J148">
            <v>466499</v>
          </cell>
        </row>
        <row r="149">
          <cell r="G149" t="str">
            <v>b20</v>
          </cell>
          <cell r="H149" t="str">
            <v>M¸y b¬m n­íc 20CV</v>
          </cell>
          <cell r="I149" t="str">
            <v>Ca</v>
          </cell>
          <cell r="J149">
            <v>140009</v>
          </cell>
        </row>
        <row r="150">
          <cell r="G150" t="str">
            <v>cg</v>
          </cell>
          <cell r="H150" t="str">
            <v>M¸y c¾t èng</v>
          </cell>
          <cell r="I150" t="str">
            <v>Ca</v>
          </cell>
          <cell r="J150">
            <v>46496</v>
          </cell>
        </row>
        <row r="151">
          <cell r="G151" t="str">
            <v>cth</v>
          </cell>
          <cell r="H151" t="str">
            <v>M¸y c¾t thÐp</v>
          </cell>
          <cell r="I151" t="str">
            <v>Ca</v>
          </cell>
          <cell r="J151">
            <v>164322</v>
          </cell>
        </row>
        <row r="152">
          <cell r="G152" t="str">
            <v>cong</v>
          </cell>
          <cell r="H152" t="str">
            <v>M¸y cuèn èng</v>
          </cell>
          <cell r="I152" t="str">
            <v>Ca</v>
          </cell>
          <cell r="J152">
            <v>43589</v>
          </cell>
        </row>
        <row r="153">
          <cell r="G153" t="str">
            <v>h23</v>
          </cell>
          <cell r="H153" t="str">
            <v>M¸y hµn 23KW</v>
          </cell>
          <cell r="I153" t="str">
            <v>Ca</v>
          </cell>
          <cell r="J153">
            <v>77338</v>
          </cell>
        </row>
        <row r="154">
          <cell r="G154" t="str">
            <v>m#</v>
          </cell>
          <cell r="H154" t="str">
            <v>M¸y kh¸c</v>
          </cell>
          <cell r="I154" t="str">
            <v>%</v>
          </cell>
        </row>
        <row r="155">
          <cell r="G155" t="str">
            <v>nk</v>
          </cell>
          <cell r="H155" t="str">
            <v>M¸y nÐn khÝ 10m3/h</v>
          </cell>
          <cell r="I155" t="str">
            <v>Ca</v>
          </cell>
          <cell r="J155">
            <v>28854</v>
          </cell>
        </row>
        <row r="156">
          <cell r="G156" t="str">
            <v>250l</v>
          </cell>
          <cell r="H156" t="str">
            <v>M¸y trén 250l</v>
          </cell>
          <cell r="I156" t="str">
            <v>Ca</v>
          </cell>
          <cell r="J156">
            <v>96272</v>
          </cell>
        </row>
        <row r="157">
          <cell r="G157" t="str">
            <v>80l</v>
          </cell>
          <cell r="H157" t="str">
            <v>M¸y trén v÷a 80l</v>
          </cell>
          <cell r="I157" t="str">
            <v>Ca</v>
          </cell>
          <cell r="J157">
            <v>45294</v>
          </cell>
        </row>
        <row r="158">
          <cell r="G158" t="str">
            <v>vt</v>
          </cell>
          <cell r="H158" t="str">
            <v>M¸y vËn th¨ng 0,8T</v>
          </cell>
          <cell r="I158" t="str">
            <v>Ca</v>
          </cell>
          <cell r="J158">
            <v>54495</v>
          </cell>
        </row>
        <row r="159">
          <cell r="G159" t="str">
            <v>pl3</v>
          </cell>
          <cell r="H159" t="str">
            <v>Pal¨ng xÝch 3T</v>
          </cell>
          <cell r="I159" t="str">
            <v>Ca</v>
          </cell>
          <cell r="J159">
            <v>90447</v>
          </cell>
        </row>
        <row r="160">
          <cell r="G160" t="str">
            <v>200t</v>
          </cell>
          <cell r="H160" t="str">
            <v>Sµ lan 200T</v>
          </cell>
          <cell r="I160" t="str">
            <v>Ca</v>
          </cell>
          <cell r="J160">
            <v>325023</v>
          </cell>
        </row>
        <row r="161">
          <cell r="G161" t="str">
            <v>400t</v>
          </cell>
          <cell r="H161" t="str">
            <v>Sµ lan 400T</v>
          </cell>
          <cell r="I161" t="str">
            <v>Ca</v>
          </cell>
          <cell r="J161">
            <v>670875</v>
          </cell>
        </row>
        <row r="162">
          <cell r="G162" t="str">
            <v>toi5</v>
          </cell>
          <cell r="H162" t="str">
            <v>Têi ®iÖn 5T</v>
          </cell>
          <cell r="I162" t="str">
            <v>Ca</v>
          </cell>
          <cell r="J162">
            <v>70440</v>
          </cell>
        </row>
        <row r="163">
          <cell r="G163" t="str">
            <v>150cv</v>
          </cell>
          <cell r="H163" t="str">
            <v>Tµu kÐo 150cv</v>
          </cell>
          <cell r="I163" t="str">
            <v>Ca</v>
          </cell>
          <cell r="J163">
            <v>775474</v>
          </cell>
        </row>
        <row r="164">
          <cell r="G164" t="str">
            <v>ld</v>
          </cell>
          <cell r="H164" t="str">
            <v>Xe lao dÇm</v>
          </cell>
          <cell r="I164" t="str">
            <v>Ca</v>
          </cell>
          <cell r="J164">
            <v>2382049</v>
          </cell>
        </row>
        <row r="165">
          <cell r="G165" t="str">
            <v>mu110</v>
          </cell>
          <cell r="H165" t="str">
            <v>M¸y ñi 110cv</v>
          </cell>
          <cell r="I165" t="str">
            <v>Ca</v>
          </cell>
          <cell r="J165">
            <v>669348</v>
          </cell>
        </row>
        <row r="166">
          <cell r="G166" t="str">
            <v>ms110</v>
          </cell>
          <cell r="H166" t="str">
            <v>M¸y san 110cv</v>
          </cell>
          <cell r="I166" t="str">
            <v>Ca</v>
          </cell>
          <cell r="J166">
            <v>584271</v>
          </cell>
        </row>
        <row r="167">
          <cell r="G167" t="str">
            <v>dbl25</v>
          </cell>
          <cell r="H167" t="str">
            <v>§Çm b¸nh lèp 25T</v>
          </cell>
          <cell r="I167" t="str">
            <v>Ca</v>
          </cell>
          <cell r="J167">
            <v>505651</v>
          </cell>
        </row>
        <row r="168">
          <cell r="G168" t="str">
            <v>ottn5</v>
          </cell>
          <cell r="H168" t="str">
            <v>¤t« t­íi n­íc 5m3</v>
          </cell>
          <cell r="I168" t="str">
            <v>Ca</v>
          </cell>
          <cell r="J168">
            <v>343052</v>
          </cell>
        </row>
        <row r="169">
          <cell r="G169" t="str">
            <v>md25</v>
          </cell>
          <cell r="H169" t="str">
            <v>M¸y ®Çm 25T</v>
          </cell>
          <cell r="I169" t="str">
            <v>Ca</v>
          </cell>
          <cell r="J169">
            <v>505651</v>
          </cell>
        </row>
        <row r="170">
          <cell r="G170" t="str">
            <v>md9</v>
          </cell>
          <cell r="H170" t="str">
            <v>M¸y ®Çm 9T</v>
          </cell>
          <cell r="I170" t="str">
            <v>Ca</v>
          </cell>
          <cell r="J170">
            <v>443844</v>
          </cell>
        </row>
        <row r="171">
          <cell r="G171" t="str">
            <v>mr</v>
          </cell>
          <cell r="H171" t="str">
            <v>M¸y r¶i 20T/h</v>
          </cell>
          <cell r="I171" t="str">
            <v>Ca</v>
          </cell>
          <cell r="J171">
            <v>643252</v>
          </cell>
        </row>
        <row r="172">
          <cell r="G172" t="str">
            <v>l10</v>
          </cell>
          <cell r="H172" t="str">
            <v>Lu 10T</v>
          </cell>
          <cell r="I172" t="str">
            <v>Ca</v>
          </cell>
          <cell r="J172">
            <v>288922</v>
          </cell>
        </row>
        <row r="173">
          <cell r="G173" t="str">
            <v>l8.5</v>
          </cell>
          <cell r="H173" t="str">
            <v>M¸y lu 8.5T</v>
          </cell>
          <cell r="I173" t="str">
            <v>Ca</v>
          </cell>
          <cell r="J173">
            <v>252823</v>
          </cell>
        </row>
        <row r="174">
          <cell r="G174" t="str">
            <v>lbl16</v>
          </cell>
          <cell r="H174" t="str">
            <v>Lu b¸nh lèp 16T</v>
          </cell>
          <cell r="I174" t="str">
            <v>Ca</v>
          </cell>
          <cell r="J174">
            <v>432053</v>
          </cell>
        </row>
        <row r="175">
          <cell r="G175" t="str">
            <v>tt20-25</v>
          </cell>
          <cell r="H175" t="str">
            <v>Tr¹m trén 20-25T/h</v>
          </cell>
          <cell r="I175" t="str">
            <v>Ca</v>
          </cell>
          <cell r="J175">
            <v>5156262</v>
          </cell>
        </row>
        <row r="176">
          <cell r="G176" t="str">
            <v>mx0.6</v>
          </cell>
          <cell r="H176" t="str">
            <v>M¸y xóc 0,6m3</v>
          </cell>
          <cell r="I176" t="str">
            <v>Ca</v>
          </cell>
          <cell r="J176">
            <v>469958</v>
          </cell>
        </row>
        <row r="177">
          <cell r="G177" t="str">
            <v>mx1,25</v>
          </cell>
          <cell r="H177" t="str">
            <v>M¸y xóc 1,25m3</v>
          </cell>
          <cell r="I177" t="str">
            <v>Ca</v>
          </cell>
          <cell r="J177">
            <v>713258</v>
          </cell>
        </row>
        <row r="178">
          <cell r="G178" t="str">
            <v>lr25</v>
          </cell>
          <cell r="H178" t="str">
            <v>Lu rung 25T</v>
          </cell>
          <cell r="I178" t="str">
            <v>Ca</v>
          </cell>
          <cell r="J178">
            <v>928648</v>
          </cell>
        </row>
        <row r="179">
          <cell r="G179" t="str">
            <v>ottn7t</v>
          </cell>
          <cell r="H179" t="str">
            <v>¤t« t­íi nhùa 7T</v>
          </cell>
          <cell r="I179" t="str">
            <v>Ca</v>
          </cell>
          <cell r="J179">
            <v>745096</v>
          </cell>
        </row>
        <row r="180">
          <cell r="G180" t="str">
            <v>ot7t</v>
          </cell>
          <cell r="H180" t="str">
            <v>¤t« tù ®æ 7T</v>
          </cell>
          <cell r="I180" t="str">
            <v>Ca</v>
          </cell>
          <cell r="J180">
            <v>444551</v>
          </cell>
        </row>
        <row r="181">
          <cell r="G181" t="str">
            <v>ot10t</v>
          </cell>
          <cell r="H181" t="str">
            <v>¤t« tù ®æ 10T</v>
          </cell>
          <cell r="I181" t="str">
            <v>Ca</v>
          </cell>
          <cell r="J181">
            <v>525740</v>
          </cell>
        </row>
        <row r="182">
          <cell r="G182" t="str">
            <v>dd</v>
          </cell>
          <cell r="H182" t="str">
            <v>M¸y ®Çm dïi 1,5KW</v>
          </cell>
          <cell r="I182" t="str">
            <v>Ca</v>
          </cell>
          <cell r="J182">
            <v>37456</v>
          </cell>
        </row>
        <row r="183">
          <cell r="G183" t="str">
            <v>cu</v>
          </cell>
          <cell r="H183" t="str">
            <v>M¸y c¾t uèn cèt thÐp</v>
          </cell>
          <cell r="I183" t="str">
            <v>Ca</v>
          </cell>
          <cell r="J183">
            <v>39789</v>
          </cell>
        </row>
        <row r="184">
          <cell r="G184" t="str">
            <v>md&lt;=1,25</v>
          </cell>
          <cell r="H184" t="str">
            <v>M¸y ®µo &lt;=1,25m3</v>
          </cell>
          <cell r="I184" t="str">
            <v>Ca</v>
          </cell>
          <cell r="J184">
            <v>1238930</v>
          </cell>
        </row>
        <row r="185">
          <cell r="G185" t="str">
            <v>md&lt;=0.8</v>
          </cell>
          <cell r="H185" t="str">
            <v>M¸y ®µo &lt;=0,8m3</v>
          </cell>
          <cell r="I185" t="str">
            <v>Ca</v>
          </cell>
          <cell r="J185">
            <v>705849</v>
          </cell>
        </row>
        <row r="186">
          <cell r="G186" t="str">
            <v>nk17</v>
          </cell>
          <cell r="H186" t="str">
            <v>M¸y nÐn khÝ 17m3/h</v>
          </cell>
          <cell r="I186" t="str">
            <v>Ca</v>
          </cell>
          <cell r="J186">
            <v>36644</v>
          </cell>
        </row>
        <row r="187">
          <cell r="G187" t="str">
            <v>mu140</v>
          </cell>
          <cell r="H187" t="str">
            <v>M¸y ñi 140cv</v>
          </cell>
          <cell r="I187" t="str">
            <v>Ca</v>
          </cell>
          <cell r="J187">
            <v>865868</v>
          </cell>
        </row>
        <row r="188">
          <cell r="G188" t="str">
            <v>tt50-60</v>
          </cell>
          <cell r="H188" t="str">
            <v>Tr¹m trén 50-60T/h</v>
          </cell>
          <cell r="I188" t="str">
            <v>Ca</v>
          </cell>
          <cell r="J188">
            <v>8261175</v>
          </cell>
        </row>
        <row r="189">
          <cell r="G189" t="str">
            <v>mkxd</v>
          </cell>
          <cell r="H189" t="str">
            <v>M¸y khoan xoay ®Ëp F 65mm</v>
          </cell>
          <cell r="I189" t="str">
            <v>Ca</v>
          </cell>
          <cell r="J189">
            <v>230707</v>
          </cell>
        </row>
        <row r="190">
          <cell r="G190" t="str">
            <v>mk</v>
          </cell>
          <cell r="H190" t="str">
            <v>M¸y khoan cÇm tay F =42mm</v>
          </cell>
          <cell r="I190" t="str">
            <v>Ca</v>
          </cell>
          <cell r="J190">
            <v>35357</v>
          </cell>
        </row>
        <row r="191">
          <cell r="G191" t="str">
            <v>kbt</v>
          </cell>
          <cell r="H191" t="str">
            <v>M¸y khoan bª t«ng cÇm tay</v>
          </cell>
          <cell r="I191" t="str">
            <v>Ca</v>
          </cell>
          <cell r="J191">
            <v>23621</v>
          </cell>
        </row>
        <row r="192">
          <cell r="G192" t="str">
            <v>xdk+m</v>
          </cell>
          <cell r="H192" t="str">
            <v>Xe ®Çu kÐo vµ moãc</v>
          </cell>
          <cell r="I192" t="str">
            <v>Ca</v>
          </cell>
          <cell r="J192">
            <v>582634</v>
          </cell>
        </row>
      </sheetData>
      <sheetData sheetId="2"/>
      <sheetData sheetId="3"/>
      <sheetData sheetId="4"/>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efreshError="1"/>
      <sheetData sheetId="72" refreshError="1"/>
      <sheetData sheetId="73" refreshError="1"/>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sheetData sheetId="139" refreshError="1"/>
      <sheetData sheetId="140"/>
      <sheetData sheetId="141"/>
      <sheetData sheetId="142"/>
      <sheetData sheetId="143"/>
      <sheetData sheetId="144"/>
      <sheetData sheetId="145"/>
      <sheetData sheetId="146"/>
      <sheetData sheetId="147"/>
      <sheetData sheetId="148"/>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 sheetId="232"/>
      <sheetData sheetId="233" refreshError="1"/>
      <sheetData sheetId="234" refreshError="1"/>
      <sheetData sheetId="235" refreshError="1"/>
      <sheetData sheetId="236" refreshError="1"/>
      <sheetData sheetId="237" refreshError="1"/>
      <sheetData sheetId="238" refreshError="1"/>
      <sheetData sheetId="239" refreshError="1"/>
      <sheetData sheetId="240"/>
      <sheetData sheetId="241" refreshError="1"/>
      <sheetData sheetId="242" refreshError="1"/>
      <sheetData sheetId="243"/>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VC"/>
      <sheetName val="TVLIEU"/>
      <sheetName val="TH cong"/>
      <sheetName val="dtct cong"/>
      <sheetName val="ptdg cong"/>
      <sheetName val="PTDG cau"/>
      <sheetName val="dtct cau"/>
      <sheetName val="th"/>
      <sheetName val="tungphan"/>
      <sheetName val="KSTK-tkkt"/>
      <sheetName val="denbu"/>
      <sheetName val="trabang"/>
      <sheetName val="trabang2"/>
      <sheetName val="trabang3"/>
      <sheetName val="VCTbi"/>
      <sheetName val="VC-DC-DH"/>
      <sheetName val="Tong"/>
      <sheetName val="Chi tiet"/>
      <sheetName val="Sheet2"/>
      <sheetName val="Sheet3"/>
      <sheetName val="00000000"/>
      <sheetName val="lt-tl"/>
      <sheetName val="px3-tl"/>
      <sheetName val="px1-tl"/>
      <sheetName val="vp-tl"/>
      <sheetName val="px2,tb-tl"/>
      <sheetName val="th-qt"/>
      <sheetName val="bqt"/>
      <sheetName val="tl-khovt"/>
      <sheetName val="dtkhovt"/>
      <sheetName val="Sheet8"/>
      <sheetName val="Sheet9"/>
      <sheetName val="Sheet10"/>
      <sheetName val="Sheet11"/>
      <sheetName val="Sheet12"/>
      <sheetName val="Sheet13"/>
      <sheetName val="Sheet14"/>
      <sheetName val="Sheet15"/>
      <sheetName val="Sheet16"/>
      <sheetName val="Sheet17"/>
      <sheetName val="Sheet18"/>
      <sheetName val="XL4Test5"/>
      <sheetName val="dtct cong_x0000_ȁ"/>
      <sheetName val="tra-vat-lieu"/>
      <sheetName val="bravo41"/>
      <sheetName val="gvl"/>
      <sheetName val="dtct cong_x0000_?"/>
      <sheetName val="DTCT"/>
      <sheetName val="TVL"/>
      <sheetName val="Tra_bang"/>
      <sheetName val="DOAM0654CAS"/>
      <sheetName val="hold5"/>
      <sheetName val="hold6"/>
      <sheetName val="Tai khoan"/>
      <sheetName val="dtct cong?ȁ"/>
      <sheetName val="dtct cong??"/>
      <sheetName val="BK N111"/>
      <sheetName val="BKN111(06)"/>
      <sheetName val="XL4Poppy"/>
      <sheetName val="THTram"/>
      <sheetName val="KSTK-tkkd"/>
      <sheetName val=""/>
      <sheetName val="t"/>
      <sheetName val="dtct cong_ȁ"/>
      <sheetName val="dtct cong__"/>
      <sheetName val="NEW-PANEL"/>
      <sheetName val="Pÿÿÿÿcau"/>
      <sheetName val="tra_vat_lieu"/>
      <sheetName val="dtct ccu"/>
      <sheetName val="SILICATE"/>
      <sheetName val="tungphal"/>
      <sheetName val="4"/>
      <sheetName val="TH_cong"/>
      <sheetName val="dtct_cong"/>
      <sheetName val="ptdg_cong"/>
      <sheetName val="PTDG_cau"/>
      <sheetName val="dtct_cau"/>
      <sheetName val="Chi_tiet"/>
      <sheetName val="dtct_congȁ"/>
      <sheetName val="Tai_khoan"/>
      <sheetName val="dtct_x0000_cong"/>
      <sheetName val="B_tra"/>
      <sheetName val="THCT"/>
      <sheetName val="THDZ0,4"/>
      <sheetName val="TH DZ35"/>
      <sheetName val="dtct?cong"/>
      <sheetName val="ptdg"/>
      <sheetName val="BKN111(06("/>
      <sheetName val="VC-Dу-DH"/>
      <sheetName val="?"/>
      <sheetName val="dtct_cong?"/>
      <sheetName val="Shedt18"/>
      <sheetName val="dtct cong_?"/>
      <sheetName val="trabšng"/>
      <sheetName val="_"/>
      <sheetName val="dtct_cong_"/>
      <sheetName val="Don gia-cau"/>
      <sheetName val="TH VL, NC, DDHT Thanhphuoc"/>
      <sheetName val="cong32-38"/>
      <sheetName val="VC-D?-DH"/>
      <sheetName val="VC-D_-DH"/>
      <sheetName val="????????"/>
      <sheetName val="BANGTRA"/>
      <sheetName val="BK_N111"/>
      <sheetName val="dtct_cong?ȁ"/>
      <sheetName val="dtct_cong??"/>
      <sheetName val="dtct_ccu"/>
      <sheetName val="dtct_cong_ȁ"/>
      <sheetName val="dtct_cong__"/>
      <sheetName val="KKKKKKKK"/>
      <sheetName val="_x0000_"/>
      <sheetName val="²_x0000__x0000_t13"/>
      <sheetName val="²"/>
      <sheetName val="TH_cong1"/>
      <sheetName val="dtct_cong1"/>
      <sheetName val="ptdg_cong1"/>
      <sheetName val="PTDG_cau1"/>
      <sheetName val="dtct_cau1"/>
      <sheetName val="Chi_tiet1"/>
      <sheetName val="Tai_khoan1"/>
      <sheetName val="²??t13"/>
      <sheetName val="dtct cong_x005f_x0000_ȁ"/>
      <sheetName val="dtct cong_x005f_x0000__"/>
      <sheetName val="dtct_x005f_x0000_cong"/>
      <sheetName val="_x005f_x0000_"/>
      <sheetName val="dtct cong_x005f_x0000_?"/>
      <sheetName val="trabng"/>
      <sheetName val="TH_DZ35"/>
      <sheetName val="dtct_cong_?"/>
      <sheetName val="TH_VL,_NC,_DDHT_Thanhphuoc"/>
      <sheetName val="TH_cong2"/>
      <sheetName val="dtct_cong2"/>
      <sheetName val="ptdg_cong2"/>
      <sheetName val="PTDG_cau2"/>
      <sheetName val="dtct_cau2"/>
      <sheetName val="Chi_tiet2"/>
      <sheetName val="Tai_khoan2"/>
      <sheetName val="BK_N1111"/>
      <sheetName val="dtct_ccu1"/>
      <sheetName val="dtct_cong?ȁ1"/>
      <sheetName val="dtct_cong??1"/>
      <sheetName val="dtct_cong_ȁ1"/>
      <sheetName val="dtct_cong__1"/>
      <sheetName val="TH_DZ351"/>
      <sheetName val="dtct_cong_?1"/>
      <sheetName val="TH_VL,_NC,_DDHT_Thanhphuoc1"/>
      <sheetName val="TH_cong3"/>
      <sheetName val="dtct_cong3"/>
      <sheetName val="ptdg_cong3"/>
      <sheetName val="PTDG_cau3"/>
      <sheetName val="dtct_cau3"/>
      <sheetName val="Chi_tiet3"/>
      <sheetName val="Tai_khoan3"/>
      <sheetName val="BK_N1112"/>
      <sheetName val="dtct_ccu2"/>
      <sheetName val="dtct_cong?ȁ2"/>
      <sheetName val="dtct_cong??2"/>
      <sheetName val="dtct_cong_ȁ2"/>
      <sheetName val="dtct_cong__2"/>
      <sheetName val="TH_DZ352"/>
      <sheetName val="dtct_cong_?2"/>
      <sheetName val="TH_VL,_NC,_DDHT_Thanhphuoc2"/>
      <sheetName val="TH_cong4"/>
      <sheetName val="dtct_cong4"/>
      <sheetName val="ptdg_cong4"/>
      <sheetName val="PTDG_cau4"/>
      <sheetName val="dtct_cau4"/>
      <sheetName val="Chi_tiet4"/>
      <sheetName val="Tai_khoan4"/>
      <sheetName val="BK_N1113"/>
      <sheetName val="dtct_ccu3"/>
      <sheetName val="dtct_cong?ȁ3"/>
      <sheetName val="dtct_cong??3"/>
      <sheetName val="dtct_cong_ȁ3"/>
      <sheetName val="dtct_cong__3"/>
      <sheetName val="TH_DZ353"/>
      <sheetName val="dtct_cong_?3"/>
      <sheetName val="TH_VL,_NC,_DDHT_Thanhphuoc3"/>
      <sheetName val="dtct cong_x005f_x005f_x005f_x0000_ȁ"/>
      <sheetName val="dtct cong_x005f_x005f_x005f_x0000__"/>
      <sheetName val="dtct_x005f_x005f_x005f_x0000_cong"/>
      <sheetName val="_x005f_x005f_x005f_x0000_"/>
      <sheetName val="CT1"/>
      <sheetName val="dtct cong_x005f_x005f_x005f_x005f_x005f_x005f_x00"/>
      <sheetName val="dtct_x005f_x005f_x005f_x005f_x005f_x005f_x005f_x0000_co"/>
      <sheetName val="_x005f_x005f_x005f_x005f_x005f_x005f_x005f_x0000_"/>
      <sheetName val="________"/>
      <sheetName val="trabafg3"/>
      <sheetName val="²__t13"/>
    </sheetNames>
    <sheetDataSet>
      <sheetData sheetId="0"/>
      <sheetData sheetId="1"/>
      <sheetData sheetId="2"/>
      <sheetData sheetId="3" refreshError="1">
        <row r="11">
          <cell r="A11">
            <v>1</v>
          </cell>
        </row>
        <row r="12">
          <cell r="A12">
            <v>2</v>
          </cell>
        </row>
        <row r="13">
          <cell r="A13">
            <v>3</v>
          </cell>
        </row>
        <row r="14">
          <cell r="A14">
            <v>5</v>
          </cell>
        </row>
        <row r="15">
          <cell r="A15">
            <v>6</v>
          </cell>
        </row>
        <row r="16">
          <cell r="A16">
            <v>7</v>
          </cell>
        </row>
        <row r="17">
          <cell r="A17">
            <v>8</v>
          </cell>
        </row>
        <row r="18">
          <cell r="A18">
            <v>9</v>
          </cell>
        </row>
        <row r="19">
          <cell r="A19">
            <v>17</v>
          </cell>
        </row>
        <row r="20">
          <cell r="A20">
            <v>43</v>
          </cell>
        </row>
        <row r="21">
          <cell r="A21">
            <v>44</v>
          </cell>
        </row>
        <row r="22">
          <cell r="A22">
            <v>22</v>
          </cell>
        </row>
        <row r="23">
          <cell r="A23">
            <v>24</v>
          </cell>
        </row>
        <row r="25">
          <cell r="A25">
            <v>38</v>
          </cell>
        </row>
        <row r="26">
          <cell r="A26">
            <v>40</v>
          </cell>
        </row>
        <row r="27">
          <cell r="A27">
            <v>42</v>
          </cell>
        </row>
        <row r="28">
          <cell r="A28">
            <v>43</v>
          </cell>
        </row>
        <row r="29">
          <cell r="A29">
            <v>39</v>
          </cell>
        </row>
        <row r="30">
          <cell r="A30">
            <v>30</v>
          </cell>
        </row>
        <row r="31">
          <cell r="A31">
            <v>31</v>
          </cell>
        </row>
        <row r="32">
          <cell r="A32">
            <v>32</v>
          </cell>
        </row>
        <row r="33">
          <cell r="A33">
            <v>33</v>
          </cell>
        </row>
        <row r="34">
          <cell r="A34">
            <v>34</v>
          </cell>
        </row>
        <row r="35">
          <cell r="A35">
            <v>35</v>
          </cell>
        </row>
        <row r="36">
          <cell r="A36">
            <v>22</v>
          </cell>
        </row>
        <row r="37">
          <cell r="A37">
            <v>23</v>
          </cell>
        </row>
        <row r="38">
          <cell r="A38">
            <v>44</v>
          </cell>
        </row>
        <row r="39">
          <cell r="A39">
            <v>36</v>
          </cell>
        </row>
        <row r="40">
          <cell r="A40">
            <v>19</v>
          </cell>
        </row>
        <row r="44">
          <cell r="A44">
            <v>1</v>
          </cell>
        </row>
        <row r="45">
          <cell r="A45">
            <v>2</v>
          </cell>
        </row>
        <row r="46">
          <cell r="A46">
            <v>3</v>
          </cell>
        </row>
        <row r="47">
          <cell r="A47">
            <v>5</v>
          </cell>
        </row>
        <row r="48">
          <cell r="A48">
            <v>6</v>
          </cell>
        </row>
        <row r="49">
          <cell r="A49">
            <v>7</v>
          </cell>
        </row>
        <row r="50">
          <cell r="A50">
            <v>8</v>
          </cell>
        </row>
        <row r="51">
          <cell r="A51">
            <v>9</v>
          </cell>
        </row>
        <row r="52">
          <cell r="A52">
            <v>17</v>
          </cell>
        </row>
        <row r="53">
          <cell r="A53">
            <v>43</v>
          </cell>
        </row>
        <row r="54">
          <cell r="A54">
            <v>44</v>
          </cell>
        </row>
        <row r="55">
          <cell r="A55">
            <v>22</v>
          </cell>
        </row>
        <row r="56">
          <cell r="A56">
            <v>24</v>
          </cell>
        </row>
        <row r="58">
          <cell r="A58">
            <v>28</v>
          </cell>
        </row>
        <row r="59">
          <cell r="A59">
            <v>37</v>
          </cell>
        </row>
        <row r="60">
          <cell r="A60">
            <v>25</v>
          </cell>
        </row>
        <row r="61">
          <cell r="A61">
            <v>38</v>
          </cell>
        </row>
        <row r="62">
          <cell r="A62">
            <v>40</v>
          </cell>
        </row>
        <row r="63">
          <cell r="A63">
            <v>42</v>
          </cell>
        </row>
        <row r="64">
          <cell r="A64">
            <v>43</v>
          </cell>
        </row>
        <row r="65">
          <cell r="A65">
            <v>39</v>
          </cell>
        </row>
        <row r="66">
          <cell r="A66">
            <v>22</v>
          </cell>
        </row>
        <row r="67">
          <cell r="A67">
            <v>23</v>
          </cell>
        </row>
        <row r="71">
          <cell r="A71">
            <v>10</v>
          </cell>
        </row>
        <row r="72">
          <cell r="A72">
            <v>11</v>
          </cell>
        </row>
        <row r="73">
          <cell r="A73">
            <v>12</v>
          </cell>
        </row>
        <row r="74">
          <cell r="A74">
            <v>13</v>
          </cell>
        </row>
        <row r="75">
          <cell r="A75">
            <v>15</v>
          </cell>
        </row>
        <row r="76">
          <cell r="A76">
            <v>21</v>
          </cell>
        </row>
        <row r="77">
          <cell r="A77">
            <v>41</v>
          </cell>
        </row>
        <row r="78">
          <cell r="A78">
            <v>25</v>
          </cell>
        </row>
        <row r="79">
          <cell r="A79">
            <v>22</v>
          </cell>
        </row>
        <row r="80">
          <cell r="A80">
            <v>24</v>
          </cell>
        </row>
        <row r="82">
          <cell r="A82">
            <v>28</v>
          </cell>
        </row>
        <row r="83">
          <cell r="A83">
            <v>37</v>
          </cell>
        </row>
        <row r="84">
          <cell r="A84">
            <v>38</v>
          </cell>
        </row>
        <row r="85">
          <cell r="A85">
            <v>40</v>
          </cell>
        </row>
        <row r="86">
          <cell r="A86">
            <v>42</v>
          </cell>
        </row>
        <row r="87">
          <cell r="A87">
            <v>43</v>
          </cell>
        </row>
        <row r="88">
          <cell r="A88">
            <v>25</v>
          </cell>
        </row>
        <row r="89">
          <cell r="A89">
            <v>45</v>
          </cell>
        </row>
        <row r="90">
          <cell r="A90">
            <v>39</v>
          </cell>
        </row>
        <row r="91">
          <cell r="A91">
            <v>22</v>
          </cell>
        </row>
        <row r="92">
          <cell r="A92">
            <v>23</v>
          </cell>
        </row>
        <row r="96">
          <cell r="A96">
            <v>10</v>
          </cell>
        </row>
        <row r="97">
          <cell r="A97">
            <v>11</v>
          </cell>
        </row>
        <row r="98">
          <cell r="A98">
            <v>12</v>
          </cell>
        </row>
        <row r="99">
          <cell r="A99">
            <v>13</v>
          </cell>
        </row>
        <row r="100">
          <cell r="A100">
            <v>15</v>
          </cell>
        </row>
        <row r="101">
          <cell r="A101">
            <v>21</v>
          </cell>
        </row>
        <row r="102">
          <cell r="A102">
            <v>41</v>
          </cell>
        </row>
        <row r="103">
          <cell r="A103">
            <v>25</v>
          </cell>
        </row>
        <row r="104">
          <cell r="A104">
            <v>22</v>
          </cell>
        </row>
        <row r="105">
          <cell r="A105">
            <v>24</v>
          </cell>
        </row>
        <row r="106">
          <cell r="A106">
            <v>40</v>
          </cell>
        </row>
        <row r="107">
          <cell r="A107">
            <v>28</v>
          </cell>
        </row>
        <row r="108">
          <cell r="A108">
            <v>37</v>
          </cell>
        </row>
        <row r="109">
          <cell r="A109">
            <v>38</v>
          </cell>
        </row>
        <row r="110">
          <cell r="A110">
            <v>40</v>
          </cell>
        </row>
        <row r="111">
          <cell r="A111">
            <v>42</v>
          </cell>
        </row>
        <row r="112">
          <cell r="A112">
            <v>43</v>
          </cell>
        </row>
        <row r="113">
          <cell r="A113">
            <v>25</v>
          </cell>
        </row>
        <row r="114">
          <cell r="A114">
            <v>39</v>
          </cell>
        </row>
        <row r="115">
          <cell r="A115">
            <v>22</v>
          </cell>
        </row>
        <row r="116">
          <cell r="A116">
            <v>23</v>
          </cell>
        </row>
        <row r="120">
          <cell r="A120">
            <v>10</v>
          </cell>
        </row>
        <row r="121">
          <cell r="A121">
            <v>11</v>
          </cell>
        </row>
        <row r="122">
          <cell r="A122">
            <v>12</v>
          </cell>
        </row>
        <row r="123">
          <cell r="A123">
            <v>13</v>
          </cell>
        </row>
        <row r="124">
          <cell r="A124">
            <v>15</v>
          </cell>
        </row>
        <row r="125">
          <cell r="A125">
            <v>21</v>
          </cell>
        </row>
        <row r="126">
          <cell r="A126">
            <v>41</v>
          </cell>
        </row>
        <row r="127">
          <cell r="A127">
            <v>25</v>
          </cell>
        </row>
        <row r="128">
          <cell r="A128">
            <v>22</v>
          </cell>
        </row>
        <row r="129">
          <cell r="A129">
            <v>24</v>
          </cell>
        </row>
        <row r="131">
          <cell r="A131">
            <v>28</v>
          </cell>
        </row>
        <row r="132">
          <cell r="A132">
            <v>37</v>
          </cell>
        </row>
        <row r="133">
          <cell r="A133">
            <v>38</v>
          </cell>
        </row>
        <row r="134">
          <cell r="A134">
            <v>40</v>
          </cell>
        </row>
        <row r="135">
          <cell r="A135">
            <v>42</v>
          </cell>
        </row>
        <row r="136">
          <cell r="A136">
            <v>43</v>
          </cell>
        </row>
        <row r="137">
          <cell r="A137">
            <v>25</v>
          </cell>
        </row>
        <row r="138">
          <cell r="A138">
            <v>39</v>
          </cell>
        </row>
        <row r="139">
          <cell r="A139">
            <v>22</v>
          </cell>
        </row>
        <row r="140">
          <cell r="A140">
            <v>23</v>
          </cell>
        </row>
        <row r="144">
          <cell r="A144">
            <v>1</v>
          </cell>
        </row>
        <row r="145">
          <cell r="A145">
            <v>2</v>
          </cell>
        </row>
        <row r="146">
          <cell r="A146">
            <v>3</v>
          </cell>
        </row>
        <row r="147">
          <cell r="A147">
            <v>5</v>
          </cell>
        </row>
        <row r="148">
          <cell r="A148">
            <v>6</v>
          </cell>
        </row>
        <row r="149">
          <cell r="A149">
            <v>7</v>
          </cell>
        </row>
        <row r="150">
          <cell r="A150">
            <v>8</v>
          </cell>
        </row>
        <row r="151">
          <cell r="A151">
            <v>9</v>
          </cell>
        </row>
        <row r="152">
          <cell r="A152">
            <v>17</v>
          </cell>
        </row>
        <row r="153">
          <cell r="A153">
            <v>43</v>
          </cell>
        </row>
        <row r="154">
          <cell r="A154">
            <v>44</v>
          </cell>
        </row>
        <row r="155">
          <cell r="A155">
            <v>22</v>
          </cell>
        </row>
        <row r="156">
          <cell r="A156">
            <v>24</v>
          </cell>
        </row>
        <row r="158">
          <cell r="A158">
            <v>28</v>
          </cell>
        </row>
        <row r="159">
          <cell r="A159">
            <v>37</v>
          </cell>
        </row>
        <row r="160">
          <cell r="A160">
            <v>25</v>
          </cell>
        </row>
        <row r="161">
          <cell r="A161">
            <v>38</v>
          </cell>
        </row>
        <row r="162">
          <cell r="A162">
            <v>40</v>
          </cell>
        </row>
        <row r="163">
          <cell r="A163">
            <v>42</v>
          </cell>
        </row>
        <row r="164">
          <cell r="A164">
            <v>43</v>
          </cell>
        </row>
        <row r="165">
          <cell r="A165">
            <v>39</v>
          </cell>
        </row>
        <row r="166">
          <cell r="A166">
            <v>22</v>
          </cell>
        </row>
        <row r="167">
          <cell r="A167">
            <v>23</v>
          </cell>
        </row>
        <row r="171">
          <cell r="A171">
            <v>10</v>
          </cell>
        </row>
        <row r="172">
          <cell r="A172">
            <v>11</v>
          </cell>
        </row>
        <row r="173">
          <cell r="A173">
            <v>12</v>
          </cell>
        </row>
        <row r="174">
          <cell r="A174">
            <v>13</v>
          </cell>
        </row>
        <row r="175">
          <cell r="A175">
            <v>16</v>
          </cell>
        </row>
        <row r="176">
          <cell r="A176">
            <v>18</v>
          </cell>
        </row>
        <row r="177">
          <cell r="A177">
            <v>41</v>
          </cell>
        </row>
        <row r="178">
          <cell r="A178">
            <v>25</v>
          </cell>
        </row>
        <row r="179">
          <cell r="A179">
            <v>22</v>
          </cell>
        </row>
        <row r="180">
          <cell r="A180">
            <v>24</v>
          </cell>
        </row>
        <row r="182">
          <cell r="A182">
            <v>28</v>
          </cell>
        </row>
        <row r="183">
          <cell r="A183">
            <v>37</v>
          </cell>
        </row>
        <row r="184">
          <cell r="A184">
            <v>38</v>
          </cell>
        </row>
        <row r="185">
          <cell r="A185">
            <v>40</v>
          </cell>
        </row>
        <row r="186">
          <cell r="A186">
            <v>42</v>
          </cell>
        </row>
        <row r="187">
          <cell r="A187">
            <v>43</v>
          </cell>
        </row>
        <row r="188">
          <cell r="A188">
            <v>25</v>
          </cell>
        </row>
        <row r="189">
          <cell r="A189">
            <v>39</v>
          </cell>
        </row>
        <row r="190">
          <cell r="A190">
            <v>45</v>
          </cell>
        </row>
        <row r="191">
          <cell r="A191">
            <v>22</v>
          </cell>
        </row>
        <row r="192">
          <cell r="A192">
            <v>23</v>
          </cell>
        </row>
        <row r="196">
          <cell r="A196">
            <v>10</v>
          </cell>
        </row>
        <row r="197">
          <cell r="A197">
            <v>11</v>
          </cell>
        </row>
        <row r="198">
          <cell r="A198">
            <v>12</v>
          </cell>
        </row>
        <row r="199">
          <cell r="A199">
            <v>13</v>
          </cell>
        </row>
        <row r="200">
          <cell r="A200">
            <v>15</v>
          </cell>
        </row>
        <row r="201">
          <cell r="A201">
            <v>21</v>
          </cell>
        </row>
        <row r="202">
          <cell r="A202">
            <v>41</v>
          </cell>
        </row>
        <row r="203">
          <cell r="A203">
            <v>25</v>
          </cell>
        </row>
        <row r="204">
          <cell r="A204">
            <v>22</v>
          </cell>
        </row>
        <row r="205">
          <cell r="A205">
            <v>24</v>
          </cell>
        </row>
        <row r="207">
          <cell r="A207">
            <v>28</v>
          </cell>
        </row>
        <row r="208">
          <cell r="A208">
            <v>37</v>
          </cell>
        </row>
        <row r="209">
          <cell r="A209">
            <v>38</v>
          </cell>
        </row>
        <row r="210">
          <cell r="A210">
            <v>40</v>
          </cell>
        </row>
        <row r="211">
          <cell r="A211">
            <v>42</v>
          </cell>
        </row>
        <row r="212">
          <cell r="A212">
            <v>43</v>
          </cell>
        </row>
        <row r="213">
          <cell r="A213">
            <v>25</v>
          </cell>
        </row>
        <row r="214">
          <cell r="A214">
            <v>39</v>
          </cell>
        </row>
        <row r="215">
          <cell r="A215">
            <v>22</v>
          </cell>
        </row>
        <row r="216">
          <cell r="A216">
            <v>23</v>
          </cell>
        </row>
        <row r="220">
          <cell r="A220">
            <v>10</v>
          </cell>
        </row>
        <row r="221">
          <cell r="A221">
            <v>11</v>
          </cell>
        </row>
        <row r="222">
          <cell r="A222">
            <v>12</v>
          </cell>
        </row>
        <row r="223">
          <cell r="A223">
            <v>13</v>
          </cell>
        </row>
        <row r="224">
          <cell r="A224">
            <v>14</v>
          </cell>
        </row>
        <row r="225">
          <cell r="A225">
            <v>20</v>
          </cell>
        </row>
        <row r="226">
          <cell r="A226">
            <v>41</v>
          </cell>
        </row>
        <row r="227">
          <cell r="A227">
            <v>25</v>
          </cell>
        </row>
        <row r="228">
          <cell r="A228">
            <v>22</v>
          </cell>
        </row>
        <row r="229">
          <cell r="A229">
            <v>24</v>
          </cell>
        </row>
        <row r="231">
          <cell r="A231">
            <v>28</v>
          </cell>
        </row>
        <row r="232">
          <cell r="A232">
            <v>37</v>
          </cell>
        </row>
        <row r="233">
          <cell r="A233">
            <v>38</v>
          </cell>
        </row>
        <row r="234">
          <cell r="A234">
            <v>40</v>
          </cell>
        </row>
        <row r="235">
          <cell r="A235">
            <v>42</v>
          </cell>
        </row>
        <row r="236">
          <cell r="A236">
            <v>43</v>
          </cell>
        </row>
        <row r="237">
          <cell r="A237">
            <v>25</v>
          </cell>
        </row>
        <row r="238">
          <cell r="A238">
            <v>39</v>
          </cell>
        </row>
        <row r="239">
          <cell r="A239">
            <v>22</v>
          </cell>
        </row>
        <row r="240">
          <cell r="A240">
            <v>23</v>
          </cell>
        </row>
        <row r="244">
          <cell r="A244">
            <v>10</v>
          </cell>
        </row>
        <row r="245">
          <cell r="A245">
            <v>11</v>
          </cell>
        </row>
        <row r="246">
          <cell r="A246">
            <v>12</v>
          </cell>
        </row>
        <row r="247">
          <cell r="A247">
            <v>13</v>
          </cell>
        </row>
        <row r="248">
          <cell r="A248">
            <v>15</v>
          </cell>
        </row>
        <row r="249">
          <cell r="A249">
            <v>21</v>
          </cell>
        </row>
        <row r="250">
          <cell r="A250">
            <v>41</v>
          </cell>
        </row>
        <row r="251">
          <cell r="A251">
            <v>25</v>
          </cell>
        </row>
        <row r="252">
          <cell r="A252">
            <v>22</v>
          </cell>
        </row>
        <row r="253">
          <cell r="A253">
            <v>24</v>
          </cell>
        </row>
        <row r="255">
          <cell r="A255">
            <v>28</v>
          </cell>
        </row>
        <row r="256">
          <cell r="A256">
            <v>37</v>
          </cell>
        </row>
        <row r="257">
          <cell r="A257">
            <v>38</v>
          </cell>
        </row>
        <row r="258">
          <cell r="A258">
            <v>40</v>
          </cell>
        </row>
        <row r="259">
          <cell r="A259">
            <v>42</v>
          </cell>
        </row>
        <row r="260">
          <cell r="A260">
            <v>43</v>
          </cell>
        </row>
        <row r="261">
          <cell r="A261">
            <v>25</v>
          </cell>
        </row>
        <row r="262">
          <cell r="A262">
            <v>39</v>
          </cell>
        </row>
        <row r="263">
          <cell r="A263">
            <v>22</v>
          </cell>
        </row>
        <row r="264">
          <cell r="A264">
            <v>23</v>
          </cell>
        </row>
        <row r="268">
          <cell r="A268">
            <v>1</v>
          </cell>
        </row>
        <row r="269">
          <cell r="A269">
            <v>2</v>
          </cell>
        </row>
        <row r="270">
          <cell r="A270">
            <v>3</v>
          </cell>
        </row>
        <row r="271">
          <cell r="A271">
            <v>5</v>
          </cell>
        </row>
        <row r="272">
          <cell r="A272">
            <v>6</v>
          </cell>
        </row>
        <row r="273">
          <cell r="A273">
            <v>7</v>
          </cell>
        </row>
        <row r="274">
          <cell r="A274">
            <v>8</v>
          </cell>
        </row>
        <row r="275">
          <cell r="A275">
            <v>9</v>
          </cell>
        </row>
        <row r="276">
          <cell r="A276">
            <v>17</v>
          </cell>
        </row>
        <row r="277">
          <cell r="A277">
            <v>43</v>
          </cell>
        </row>
        <row r="278">
          <cell r="A278">
            <v>44</v>
          </cell>
        </row>
        <row r="279">
          <cell r="A279">
            <v>22</v>
          </cell>
        </row>
        <row r="280">
          <cell r="A280">
            <v>24</v>
          </cell>
        </row>
        <row r="282">
          <cell r="A282">
            <v>28</v>
          </cell>
        </row>
        <row r="283">
          <cell r="A283">
            <v>37</v>
          </cell>
        </row>
        <row r="284">
          <cell r="A284">
            <v>25</v>
          </cell>
        </row>
        <row r="285">
          <cell r="A285">
            <v>38</v>
          </cell>
        </row>
        <row r="286">
          <cell r="A286">
            <v>40</v>
          </cell>
        </row>
        <row r="287">
          <cell r="A287">
            <v>42</v>
          </cell>
        </row>
        <row r="288">
          <cell r="A288">
            <v>43</v>
          </cell>
        </row>
        <row r="289">
          <cell r="A289">
            <v>39</v>
          </cell>
        </row>
        <row r="290">
          <cell r="A290">
            <v>22</v>
          </cell>
        </row>
        <row r="291">
          <cell r="A291">
            <v>23</v>
          </cell>
        </row>
        <row r="293">
          <cell r="A293">
            <v>37</v>
          </cell>
        </row>
        <row r="295">
          <cell r="A295">
            <v>1</v>
          </cell>
        </row>
        <row r="296">
          <cell r="A296">
            <v>2</v>
          </cell>
        </row>
        <row r="297">
          <cell r="A297">
            <v>3</v>
          </cell>
        </row>
        <row r="298">
          <cell r="A298">
            <v>5</v>
          </cell>
        </row>
        <row r="299">
          <cell r="A299">
            <v>6</v>
          </cell>
        </row>
        <row r="300">
          <cell r="A300">
            <v>7</v>
          </cell>
        </row>
        <row r="301">
          <cell r="A301">
            <v>8</v>
          </cell>
        </row>
        <row r="302">
          <cell r="A302">
            <v>9</v>
          </cell>
        </row>
        <row r="303">
          <cell r="A303">
            <v>17</v>
          </cell>
        </row>
        <row r="304">
          <cell r="A304">
            <v>43</v>
          </cell>
        </row>
        <row r="305">
          <cell r="A305">
            <v>44</v>
          </cell>
        </row>
        <row r="306">
          <cell r="A306">
            <v>22</v>
          </cell>
        </row>
        <row r="307">
          <cell r="A307">
            <v>24</v>
          </cell>
        </row>
        <row r="309">
          <cell r="A309">
            <v>37</v>
          </cell>
        </row>
        <row r="310">
          <cell r="A310">
            <v>25</v>
          </cell>
        </row>
        <row r="311">
          <cell r="A311">
            <v>38</v>
          </cell>
        </row>
        <row r="312">
          <cell r="A312">
            <v>40</v>
          </cell>
        </row>
        <row r="313">
          <cell r="A313">
            <v>42</v>
          </cell>
        </row>
        <row r="314">
          <cell r="A314">
            <v>43</v>
          </cell>
        </row>
        <row r="315">
          <cell r="A315">
            <v>39</v>
          </cell>
        </row>
        <row r="316">
          <cell r="A316">
            <v>22</v>
          </cell>
        </row>
        <row r="317">
          <cell r="A317">
            <v>23</v>
          </cell>
        </row>
        <row r="321">
          <cell r="A321">
            <v>10</v>
          </cell>
        </row>
        <row r="322">
          <cell r="A322">
            <v>11</v>
          </cell>
        </row>
        <row r="323">
          <cell r="A323">
            <v>12</v>
          </cell>
        </row>
        <row r="324">
          <cell r="A324">
            <v>13</v>
          </cell>
        </row>
        <row r="325">
          <cell r="A325">
            <v>14</v>
          </cell>
        </row>
        <row r="326">
          <cell r="A326">
            <v>20</v>
          </cell>
        </row>
        <row r="327">
          <cell r="A327">
            <v>41</v>
          </cell>
        </row>
        <row r="328">
          <cell r="A328">
            <v>25</v>
          </cell>
        </row>
        <row r="329">
          <cell r="A329">
            <v>22</v>
          </cell>
        </row>
        <row r="330">
          <cell r="A330">
            <v>24</v>
          </cell>
        </row>
        <row r="332">
          <cell r="A332">
            <v>28</v>
          </cell>
        </row>
        <row r="333">
          <cell r="A333">
            <v>37</v>
          </cell>
        </row>
        <row r="334">
          <cell r="A334">
            <v>38</v>
          </cell>
        </row>
        <row r="335">
          <cell r="A335">
            <v>40</v>
          </cell>
        </row>
        <row r="336">
          <cell r="A336">
            <v>42</v>
          </cell>
        </row>
        <row r="337">
          <cell r="A337">
            <v>43</v>
          </cell>
        </row>
        <row r="338">
          <cell r="A338">
            <v>25</v>
          </cell>
        </row>
        <row r="339">
          <cell r="A339">
            <v>39</v>
          </cell>
        </row>
        <row r="340">
          <cell r="A340">
            <v>22</v>
          </cell>
        </row>
        <row r="341">
          <cell r="A341">
            <v>23</v>
          </cell>
        </row>
        <row r="343">
          <cell r="A343">
            <v>22</v>
          </cell>
        </row>
        <row r="345">
          <cell r="A345">
            <v>10</v>
          </cell>
        </row>
        <row r="346">
          <cell r="A346">
            <v>11</v>
          </cell>
        </row>
        <row r="347">
          <cell r="A347">
            <v>12</v>
          </cell>
        </row>
        <row r="348">
          <cell r="A348">
            <v>13</v>
          </cell>
        </row>
        <row r="349">
          <cell r="A349">
            <v>14</v>
          </cell>
        </row>
        <row r="350">
          <cell r="A350">
            <v>20</v>
          </cell>
        </row>
        <row r="351">
          <cell r="A351">
            <v>41</v>
          </cell>
        </row>
        <row r="352">
          <cell r="A352">
            <v>25</v>
          </cell>
        </row>
        <row r="353">
          <cell r="A353">
            <v>22</v>
          </cell>
        </row>
        <row r="354">
          <cell r="A354">
            <v>24</v>
          </cell>
        </row>
        <row r="356">
          <cell r="A356">
            <v>28</v>
          </cell>
        </row>
        <row r="357">
          <cell r="A357">
            <v>37</v>
          </cell>
        </row>
        <row r="358">
          <cell r="A358">
            <v>38</v>
          </cell>
        </row>
        <row r="359">
          <cell r="A359">
            <v>40</v>
          </cell>
        </row>
        <row r="360">
          <cell r="A360">
            <v>42</v>
          </cell>
        </row>
        <row r="361">
          <cell r="A361">
            <v>43</v>
          </cell>
        </row>
        <row r="362">
          <cell r="A362">
            <v>25</v>
          </cell>
        </row>
        <row r="363">
          <cell r="A363">
            <v>39</v>
          </cell>
        </row>
        <row r="364">
          <cell r="A364">
            <v>22</v>
          </cell>
        </row>
        <row r="365">
          <cell r="A365">
            <v>23</v>
          </cell>
        </row>
        <row r="369">
          <cell r="A369">
            <v>10</v>
          </cell>
        </row>
        <row r="370">
          <cell r="A370">
            <v>11</v>
          </cell>
        </row>
        <row r="371">
          <cell r="A371">
            <v>12</v>
          </cell>
        </row>
        <row r="372">
          <cell r="A372">
            <v>13</v>
          </cell>
        </row>
        <row r="373">
          <cell r="A373">
            <v>14</v>
          </cell>
        </row>
        <row r="374">
          <cell r="A374">
            <v>20</v>
          </cell>
        </row>
        <row r="375">
          <cell r="A375">
            <v>41</v>
          </cell>
        </row>
        <row r="376">
          <cell r="A376">
            <v>25</v>
          </cell>
        </row>
        <row r="377">
          <cell r="A377">
            <v>22</v>
          </cell>
        </row>
        <row r="378">
          <cell r="A378">
            <v>24</v>
          </cell>
        </row>
        <row r="380">
          <cell r="A380">
            <v>28</v>
          </cell>
        </row>
        <row r="381">
          <cell r="A381">
            <v>37</v>
          </cell>
        </row>
        <row r="382">
          <cell r="A382">
            <v>25</v>
          </cell>
        </row>
        <row r="383">
          <cell r="A383">
            <v>38</v>
          </cell>
        </row>
        <row r="384">
          <cell r="A384">
            <v>40</v>
          </cell>
        </row>
        <row r="385">
          <cell r="A385">
            <v>42</v>
          </cell>
        </row>
        <row r="386">
          <cell r="A386">
            <v>43</v>
          </cell>
        </row>
        <row r="387">
          <cell r="A387">
            <v>39</v>
          </cell>
        </row>
        <row r="388">
          <cell r="A388">
            <v>22</v>
          </cell>
        </row>
        <row r="389">
          <cell r="A389">
            <v>23</v>
          </cell>
        </row>
        <row r="393">
          <cell r="A393">
            <v>10</v>
          </cell>
        </row>
        <row r="394">
          <cell r="A394">
            <v>11</v>
          </cell>
        </row>
        <row r="395">
          <cell r="A395">
            <v>12</v>
          </cell>
        </row>
        <row r="396">
          <cell r="A396">
            <v>13</v>
          </cell>
        </row>
        <row r="397">
          <cell r="A397">
            <v>15</v>
          </cell>
        </row>
        <row r="398">
          <cell r="A398">
            <v>21</v>
          </cell>
        </row>
        <row r="399">
          <cell r="A399">
            <v>41</v>
          </cell>
        </row>
        <row r="400">
          <cell r="A400">
            <v>25</v>
          </cell>
        </row>
        <row r="401">
          <cell r="A401">
            <v>22</v>
          </cell>
        </row>
        <row r="402">
          <cell r="A402">
            <v>24</v>
          </cell>
        </row>
        <row r="404">
          <cell r="A404">
            <v>28</v>
          </cell>
        </row>
        <row r="405">
          <cell r="A405">
            <v>37</v>
          </cell>
        </row>
        <row r="406">
          <cell r="A406">
            <v>25</v>
          </cell>
        </row>
        <row r="407">
          <cell r="A407">
            <v>38</v>
          </cell>
        </row>
        <row r="408">
          <cell r="A408">
            <v>40</v>
          </cell>
        </row>
        <row r="409">
          <cell r="A409">
            <v>42</v>
          </cell>
        </row>
        <row r="410">
          <cell r="A410">
            <v>43</v>
          </cell>
        </row>
        <row r="411">
          <cell r="A411">
            <v>39</v>
          </cell>
        </row>
        <row r="412">
          <cell r="A412">
            <v>22</v>
          </cell>
        </row>
        <row r="413">
          <cell r="A413">
            <v>23</v>
          </cell>
        </row>
        <row r="417">
          <cell r="A417">
            <v>1</v>
          </cell>
        </row>
        <row r="418">
          <cell r="A418">
            <v>2</v>
          </cell>
        </row>
        <row r="419">
          <cell r="A419">
            <v>3</v>
          </cell>
        </row>
        <row r="420">
          <cell r="A420">
            <v>5</v>
          </cell>
        </row>
        <row r="421">
          <cell r="A421">
            <v>6</v>
          </cell>
        </row>
        <row r="422">
          <cell r="A422">
            <v>7</v>
          </cell>
        </row>
        <row r="423">
          <cell r="A423">
            <v>8</v>
          </cell>
        </row>
        <row r="424">
          <cell r="A424">
            <v>9</v>
          </cell>
        </row>
        <row r="425">
          <cell r="A425">
            <v>17</v>
          </cell>
        </row>
        <row r="426">
          <cell r="A426">
            <v>43</v>
          </cell>
        </row>
        <row r="427">
          <cell r="A427">
            <v>44</v>
          </cell>
        </row>
        <row r="428">
          <cell r="A428">
            <v>22</v>
          </cell>
        </row>
        <row r="429">
          <cell r="A429">
            <v>24</v>
          </cell>
        </row>
        <row r="431">
          <cell r="A431">
            <v>28</v>
          </cell>
        </row>
        <row r="432">
          <cell r="A432">
            <v>37</v>
          </cell>
        </row>
        <row r="433">
          <cell r="A433">
            <v>25</v>
          </cell>
        </row>
        <row r="434">
          <cell r="A434">
            <v>38</v>
          </cell>
        </row>
        <row r="435">
          <cell r="A435">
            <v>40</v>
          </cell>
        </row>
        <row r="436">
          <cell r="A436">
            <v>42</v>
          </cell>
        </row>
        <row r="437">
          <cell r="A437">
            <v>43</v>
          </cell>
        </row>
        <row r="438">
          <cell r="A438">
            <v>39</v>
          </cell>
        </row>
        <row r="439">
          <cell r="A439">
            <v>22</v>
          </cell>
        </row>
        <row r="440">
          <cell r="A440">
            <v>23</v>
          </cell>
        </row>
        <row r="448">
          <cell r="A448">
            <v>1</v>
          </cell>
        </row>
        <row r="449">
          <cell r="A449">
            <v>2</v>
          </cell>
        </row>
        <row r="450">
          <cell r="A450">
            <v>3</v>
          </cell>
        </row>
        <row r="451">
          <cell r="A451">
            <v>5</v>
          </cell>
        </row>
        <row r="452">
          <cell r="A452">
            <v>6</v>
          </cell>
        </row>
        <row r="453">
          <cell r="A453">
            <v>7</v>
          </cell>
        </row>
        <row r="454">
          <cell r="A454">
            <v>8</v>
          </cell>
        </row>
        <row r="455">
          <cell r="A455">
            <v>9</v>
          </cell>
        </row>
        <row r="456">
          <cell r="A456">
            <v>17</v>
          </cell>
        </row>
        <row r="457">
          <cell r="A457">
            <v>43</v>
          </cell>
        </row>
        <row r="458">
          <cell r="A458">
            <v>44</v>
          </cell>
        </row>
        <row r="459">
          <cell r="A459">
            <v>22</v>
          </cell>
        </row>
        <row r="460">
          <cell r="A460">
            <v>24</v>
          </cell>
        </row>
        <row r="462">
          <cell r="A462">
            <v>28</v>
          </cell>
        </row>
        <row r="463">
          <cell r="A463">
            <v>37</v>
          </cell>
        </row>
        <row r="464">
          <cell r="A464">
            <v>25</v>
          </cell>
        </row>
        <row r="465">
          <cell r="A465">
            <v>38</v>
          </cell>
        </row>
        <row r="466">
          <cell r="A466">
            <v>40</v>
          </cell>
        </row>
        <row r="467">
          <cell r="A467">
            <v>42</v>
          </cell>
        </row>
        <row r="468">
          <cell r="A468">
            <v>43</v>
          </cell>
        </row>
        <row r="469">
          <cell r="A469">
            <v>39</v>
          </cell>
        </row>
        <row r="470">
          <cell r="A470">
            <v>45</v>
          </cell>
        </row>
        <row r="471">
          <cell r="A471">
            <v>22</v>
          </cell>
        </row>
        <row r="472">
          <cell r="A472">
            <v>23</v>
          </cell>
        </row>
        <row r="476">
          <cell r="A476">
            <v>10</v>
          </cell>
        </row>
        <row r="477">
          <cell r="A477">
            <v>11</v>
          </cell>
        </row>
        <row r="478">
          <cell r="A478">
            <v>12</v>
          </cell>
        </row>
        <row r="479">
          <cell r="A479">
            <v>13</v>
          </cell>
        </row>
        <row r="480">
          <cell r="A480">
            <v>15</v>
          </cell>
        </row>
        <row r="481">
          <cell r="A481">
            <v>21</v>
          </cell>
        </row>
        <row r="482">
          <cell r="A482">
            <v>41</v>
          </cell>
        </row>
        <row r="483">
          <cell r="A483">
            <v>25</v>
          </cell>
        </row>
        <row r="484">
          <cell r="A484">
            <v>22</v>
          </cell>
        </row>
        <row r="485">
          <cell r="A485">
            <v>24</v>
          </cell>
        </row>
        <row r="487">
          <cell r="A487">
            <v>28</v>
          </cell>
        </row>
        <row r="488">
          <cell r="A488">
            <v>37</v>
          </cell>
        </row>
        <row r="489">
          <cell r="A489">
            <v>38</v>
          </cell>
        </row>
        <row r="490">
          <cell r="A490">
            <v>40</v>
          </cell>
        </row>
        <row r="491">
          <cell r="A491">
            <v>42</v>
          </cell>
        </row>
        <row r="492">
          <cell r="A492">
            <v>43</v>
          </cell>
        </row>
        <row r="493">
          <cell r="A493">
            <v>25</v>
          </cell>
        </row>
        <row r="494">
          <cell r="A494">
            <v>39</v>
          </cell>
        </row>
        <row r="495">
          <cell r="A495">
            <v>22</v>
          </cell>
        </row>
        <row r="496">
          <cell r="A496">
            <v>23</v>
          </cell>
        </row>
        <row r="500">
          <cell r="A500">
            <v>10</v>
          </cell>
        </row>
        <row r="501">
          <cell r="A501">
            <v>11</v>
          </cell>
        </row>
        <row r="502">
          <cell r="A502">
            <v>12</v>
          </cell>
        </row>
        <row r="503">
          <cell r="A503">
            <v>13</v>
          </cell>
        </row>
        <row r="504">
          <cell r="A504">
            <v>15</v>
          </cell>
        </row>
        <row r="505">
          <cell r="A505">
            <v>21</v>
          </cell>
        </row>
        <row r="506">
          <cell r="A506">
            <v>41</v>
          </cell>
        </row>
        <row r="507">
          <cell r="A507">
            <v>25</v>
          </cell>
        </row>
        <row r="508">
          <cell r="A508">
            <v>22</v>
          </cell>
        </row>
        <row r="509">
          <cell r="A509">
            <v>24</v>
          </cell>
        </row>
        <row r="511">
          <cell r="A511">
            <v>28</v>
          </cell>
        </row>
        <row r="512">
          <cell r="A512">
            <v>37</v>
          </cell>
        </row>
        <row r="513">
          <cell r="A513">
            <v>38</v>
          </cell>
        </row>
        <row r="514">
          <cell r="A514">
            <v>40</v>
          </cell>
        </row>
        <row r="515">
          <cell r="A515">
            <v>42</v>
          </cell>
        </row>
        <row r="516">
          <cell r="A516">
            <v>43</v>
          </cell>
        </row>
        <row r="517">
          <cell r="A517">
            <v>25</v>
          </cell>
        </row>
        <row r="518">
          <cell r="A518">
            <v>39</v>
          </cell>
        </row>
        <row r="519">
          <cell r="A519">
            <v>22</v>
          </cell>
        </row>
        <row r="520">
          <cell r="A520">
            <v>23</v>
          </cell>
        </row>
        <row r="522">
          <cell r="A522">
            <v>25</v>
          </cell>
        </row>
        <row r="524">
          <cell r="A524">
            <v>10</v>
          </cell>
        </row>
        <row r="525">
          <cell r="A525">
            <v>11</v>
          </cell>
        </row>
        <row r="526">
          <cell r="A526">
            <v>12</v>
          </cell>
        </row>
        <row r="527">
          <cell r="A527">
            <v>13</v>
          </cell>
        </row>
        <row r="528">
          <cell r="A528">
            <v>15</v>
          </cell>
        </row>
        <row r="529">
          <cell r="A529">
            <v>21</v>
          </cell>
        </row>
        <row r="530">
          <cell r="A530">
            <v>41</v>
          </cell>
        </row>
        <row r="531">
          <cell r="A531">
            <v>25</v>
          </cell>
        </row>
        <row r="532">
          <cell r="A532">
            <v>22</v>
          </cell>
        </row>
        <row r="533">
          <cell r="A533">
            <v>24</v>
          </cell>
        </row>
        <row r="535">
          <cell r="A535">
            <v>28</v>
          </cell>
        </row>
        <row r="536">
          <cell r="A536">
            <v>37</v>
          </cell>
        </row>
        <row r="537">
          <cell r="A537">
            <v>38</v>
          </cell>
        </row>
        <row r="538">
          <cell r="A538">
            <v>40</v>
          </cell>
        </row>
        <row r="539">
          <cell r="A539">
            <v>42</v>
          </cell>
        </row>
        <row r="540">
          <cell r="A540">
            <v>43</v>
          </cell>
        </row>
        <row r="541">
          <cell r="A541">
            <v>25</v>
          </cell>
        </row>
        <row r="542">
          <cell r="A542">
            <v>39</v>
          </cell>
        </row>
        <row r="543">
          <cell r="A543">
            <v>22</v>
          </cell>
        </row>
        <row r="544">
          <cell r="A544">
            <v>23</v>
          </cell>
        </row>
        <row r="548">
          <cell r="A548">
            <v>10</v>
          </cell>
        </row>
        <row r="549">
          <cell r="A549">
            <v>11</v>
          </cell>
        </row>
        <row r="550">
          <cell r="A550">
            <v>12</v>
          </cell>
        </row>
        <row r="551">
          <cell r="A551">
            <v>13</v>
          </cell>
        </row>
        <row r="552">
          <cell r="A552">
            <v>15</v>
          </cell>
        </row>
        <row r="553">
          <cell r="A553">
            <v>21</v>
          </cell>
        </row>
        <row r="554">
          <cell r="A554">
            <v>41</v>
          </cell>
        </row>
        <row r="555">
          <cell r="A555">
            <v>25</v>
          </cell>
        </row>
        <row r="556">
          <cell r="A556">
            <v>22</v>
          </cell>
        </row>
        <row r="557">
          <cell r="A557">
            <v>24</v>
          </cell>
        </row>
        <row r="559">
          <cell r="A559">
            <v>28</v>
          </cell>
        </row>
        <row r="560">
          <cell r="A560">
            <v>37</v>
          </cell>
        </row>
        <row r="561">
          <cell r="A561">
            <v>38</v>
          </cell>
        </row>
        <row r="562">
          <cell r="A562">
            <v>40</v>
          </cell>
        </row>
        <row r="563">
          <cell r="A563">
            <v>42</v>
          </cell>
        </row>
        <row r="564">
          <cell r="A564">
            <v>43</v>
          </cell>
        </row>
        <row r="565">
          <cell r="A565">
            <v>25</v>
          </cell>
        </row>
        <row r="566">
          <cell r="A566">
            <v>39</v>
          </cell>
        </row>
        <row r="567">
          <cell r="A567">
            <v>22</v>
          </cell>
        </row>
        <row r="568">
          <cell r="A568">
            <v>23</v>
          </cell>
        </row>
        <row r="572">
          <cell r="A572">
            <v>1</v>
          </cell>
        </row>
        <row r="573">
          <cell r="A573">
            <v>2</v>
          </cell>
        </row>
        <row r="574">
          <cell r="A574">
            <v>3</v>
          </cell>
        </row>
        <row r="575">
          <cell r="A575">
            <v>5</v>
          </cell>
        </row>
        <row r="576">
          <cell r="A576">
            <v>6</v>
          </cell>
        </row>
        <row r="577">
          <cell r="A577">
            <v>7</v>
          </cell>
        </row>
        <row r="578">
          <cell r="A578">
            <v>8</v>
          </cell>
        </row>
        <row r="579">
          <cell r="A579">
            <v>9</v>
          </cell>
        </row>
        <row r="580">
          <cell r="A580">
            <v>17</v>
          </cell>
        </row>
        <row r="581">
          <cell r="A581">
            <v>43</v>
          </cell>
        </row>
        <row r="582">
          <cell r="A582">
            <v>44</v>
          </cell>
        </row>
        <row r="583">
          <cell r="A583">
            <v>22</v>
          </cell>
        </row>
        <row r="584">
          <cell r="A584">
            <v>24</v>
          </cell>
        </row>
        <row r="586">
          <cell r="A586">
            <v>28</v>
          </cell>
        </row>
        <row r="587">
          <cell r="A587">
            <v>26</v>
          </cell>
        </row>
        <row r="588">
          <cell r="A588">
            <v>37</v>
          </cell>
        </row>
        <row r="589">
          <cell r="A589">
            <v>25</v>
          </cell>
        </row>
        <row r="590">
          <cell r="A590">
            <v>38</v>
          </cell>
        </row>
        <row r="591">
          <cell r="A591">
            <v>40</v>
          </cell>
        </row>
        <row r="592">
          <cell r="A592">
            <v>42</v>
          </cell>
        </row>
        <row r="593">
          <cell r="A593">
            <v>43</v>
          </cell>
        </row>
        <row r="594">
          <cell r="A594">
            <v>39</v>
          </cell>
        </row>
        <row r="595">
          <cell r="A595">
            <v>45</v>
          </cell>
        </row>
        <row r="596">
          <cell r="A596">
            <v>22</v>
          </cell>
        </row>
        <row r="597">
          <cell r="A597">
            <v>23</v>
          </cell>
        </row>
        <row r="601">
          <cell r="A601">
            <v>10</v>
          </cell>
        </row>
        <row r="602">
          <cell r="A602">
            <v>11</v>
          </cell>
        </row>
        <row r="603">
          <cell r="A603">
            <v>12</v>
          </cell>
        </row>
        <row r="604">
          <cell r="A604">
            <v>13</v>
          </cell>
        </row>
        <row r="605">
          <cell r="A605">
            <v>14</v>
          </cell>
        </row>
        <row r="606">
          <cell r="A606">
            <v>20</v>
          </cell>
        </row>
        <row r="607">
          <cell r="A607">
            <v>41</v>
          </cell>
        </row>
        <row r="608">
          <cell r="A608">
            <v>25</v>
          </cell>
        </row>
        <row r="609">
          <cell r="A609">
            <v>22</v>
          </cell>
        </row>
        <row r="610">
          <cell r="A610">
            <v>24</v>
          </cell>
        </row>
        <row r="612">
          <cell r="A612">
            <v>28</v>
          </cell>
        </row>
        <row r="613">
          <cell r="A613">
            <v>37</v>
          </cell>
        </row>
        <row r="614">
          <cell r="A614">
            <v>38</v>
          </cell>
        </row>
        <row r="615">
          <cell r="A615">
            <v>40</v>
          </cell>
        </row>
        <row r="616">
          <cell r="A616">
            <v>42</v>
          </cell>
        </row>
        <row r="617">
          <cell r="A617">
            <v>43</v>
          </cell>
        </row>
        <row r="618">
          <cell r="A618">
            <v>25</v>
          </cell>
        </row>
        <row r="619">
          <cell r="A619">
            <v>39</v>
          </cell>
        </row>
        <row r="620">
          <cell r="A620">
            <v>22</v>
          </cell>
        </row>
        <row r="621">
          <cell r="A621">
            <v>23</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efreshError="1"/>
      <sheetData sheetId="43" refreshError="1"/>
      <sheetData sheetId="44"/>
      <sheetData sheetId="45" refreshError="1"/>
      <sheetData sheetId="46" refreshError="1"/>
      <sheetData sheetId="47" refreshError="1"/>
      <sheetData sheetId="48" refreshError="1"/>
      <sheetData sheetId="49" refreshError="1"/>
      <sheetData sheetId="50"/>
      <sheetData sheetId="51"/>
      <sheetData sheetId="52"/>
      <sheetData sheetId="53"/>
      <sheetData sheetId="54"/>
      <sheetData sheetId="55"/>
      <sheetData sheetId="56"/>
      <sheetData sheetId="57"/>
      <sheetData sheetId="58"/>
      <sheetData sheetId="59" refreshError="1"/>
      <sheetData sheetId="60"/>
      <sheetData sheetId="61" refreshError="1"/>
      <sheetData sheetId="62"/>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sheetData sheetId="88"/>
      <sheetData sheetId="89"/>
      <sheetData sheetId="90" refreshError="1"/>
      <sheetData sheetId="91" refreshError="1"/>
      <sheetData sheetId="92" refreshError="1"/>
      <sheetData sheetId="93"/>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sheetData sheetId="110"/>
      <sheetData sheetId="111"/>
      <sheetData sheetId="112" refreshError="1"/>
      <sheetData sheetId="113"/>
      <sheetData sheetId="114"/>
      <sheetData sheetId="115"/>
      <sheetData sheetId="116"/>
      <sheetData sheetId="117"/>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sheetData sheetId="188"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REAK DOWN-0615-cn"/>
      <sheetName val="BREAK DOWN-0615"/>
      <sheetName val="SUMMARY"/>
      <sheetName val="BREAK DOWN"/>
      <sheetName val="BREAK DOWN_PQ"/>
    </sheetNames>
    <sheetDataSet>
      <sheetData sheetId="0"/>
      <sheetData sheetId="1"/>
      <sheetData sheetId="2">
        <row r="16">
          <cell r="I16">
            <v>31.945</v>
          </cell>
        </row>
      </sheetData>
      <sheetData sheetId="3"/>
      <sheetData sheetId="4"/>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NKHUON"/>
      <sheetName val="DIEN 2 MACH"/>
      <sheetName val="mong chuan KH"/>
      <sheetName val="mong chuan 1KH"/>
      <sheetName val="mong chuan 1NT"/>
      <sheetName val="THKP-KH"/>
      <sheetName val="VLNCM-KH"/>
      <sheetName val="Mong KH"/>
      <sheetName val="THKP-NT"/>
      <sheetName val="VLNCM-NT"/>
      <sheetName val="Mong NT"/>
      <sheetName val="COT THEP-KH"/>
      <sheetName val="COT THEP-NT"/>
      <sheetName val="DAODAT"/>
      <sheetName val="Sheet2"/>
      <sheetName val="VC&lt;=100m"/>
      <sheetName val="VC&lt;= 300m"/>
      <sheetName val="VC&lt;=500m"/>
      <sheetName val="VC&gt;500m"/>
      <sheetName val="VATLIEU"/>
      <sheetName val="VCBT&lt;=100m"/>
      <sheetName val="VCBT&lt;=300m"/>
      <sheetName val="VCBT&lt;=500m"/>
      <sheetName val="VCBT&gt;500m"/>
      <sheetName val="PT vat tu-KH"/>
      <sheetName val="BuVlieu-KH"/>
      <sheetName val="PTvat tu-NT"/>
      <sheetName val="BuVlieu-NT"/>
      <sheetName val="cong trinh tam"/>
      <sheetName val="dgduongdai"/>
      <sheetName val="vanchuyen"/>
      <sheetName val="di chuyen bo may thi cong"/>
      <sheetName val="XL4Poppy"/>
      <sheetName val="Mong CH"/>
      <sheetName val="Sheet1"/>
      <sheetName val="ct luong "/>
      <sheetName val="Nhap 6T"/>
      <sheetName val="baocaochinh(qui1.05) (DC)"/>
      <sheetName val="Ctuluongq.1.05"/>
      <sheetName val="BANG PHAN BO qui1.05(DC)"/>
      <sheetName val="BANG PHAN BO quiII.05"/>
      <sheetName val="bao cac cinh Qui II-2005"/>
      <sheetName val="COT THEP_x0003__x0000_H"/>
      <sheetName val="Thuc thanh"/>
      <sheetName val="KH-Q1,Q2,01"/>
      <sheetName val="COT THEP_x0003_"/>
    </sheetNames>
    <sheetDataSet>
      <sheetData sheetId="0" refreshError="1">
        <row r="2">
          <cell r="A2" t="str">
            <v>Teân truï M</v>
          </cell>
          <cell r="B2" t="str">
            <v xml:space="preserve">khoái vuoâng </v>
          </cell>
          <cell r="G2" t="str">
            <v xml:space="preserve">Caïnh thaúng </v>
          </cell>
          <cell r="L2" t="str">
            <v>khoái vuoâng thöù 2</v>
          </cell>
          <cell r="P2" t="str">
            <v xml:space="preserve">Tính H cho </v>
          </cell>
          <cell r="R2" t="str">
            <v xml:space="preserve">caïnh thaúng </v>
          </cell>
          <cell r="V2" t="str">
            <v xml:space="preserve">COÄNG M2 CHO 1 MOÙNG </v>
          </cell>
        </row>
        <row r="3">
          <cell r="B3" t="str">
            <v>Caïnh a</v>
          </cell>
          <cell r="C3" t="str">
            <v>Caïnh b</v>
          </cell>
          <cell r="D3" t="str">
            <v>Cao h</v>
          </cell>
          <cell r="E3" t="str">
            <v xml:space="preserve">soá caïnh </v>
          </cell>
          <cell r="F3" t="str">
            <v>D tích</v>
          </cell>
          <cell r="G3" t="str">
            <v>Caïnh a</v>
          </cell>
          <cell r="H3" t="str">
            <v>Caïnh b</v>
          </cell>
          <cell r="I3" t="str">
            <v>Cao h</v>
          </cell>
          <cell r="J3" t="str">
            <v xml:space="preserve">soá maët </v>
          </cell>
          <cell r="K3" t="str">
            <v>D tích</v>
          </cell>
          <cell r="L3" t="str">
            <v>Caïnh a</v>
          </cell>
          <cell r="M3" t="str">
            <v>Caïnh b</v>
          </cell>
          <cell r="N3" t="str">
            <v>Cao h</v>
          </cell>
          <cell r="O3" t="str">
            <v xml:space="preserve">soá maët </v>
          </cell>
          <cell r="P3" t="str">
            <v>D tích</v>
          </cell>
          <cell r="R3" t="str">
            <v>Caïnh a</v>
          </cell>
          <cell r="S3" t="str">
            <v>Cao h</v>
          </cell>
          <cell r="T3" t="str">
            <v xml:space="preserve">soá maët </v>
          </cell>
          <cell r="U3" t="str">
            <v>D tích</v>
          </cell>
        </row>
        <row r="4">
          <cell r="A4" t="str">
            <v xml:space="preserve"> MOÙNG 2T30-23/2T36-27</v>
          </cell>
          <cell r="B4">
            <v>2.2999999999999998</v>
          </cell>
          <cell r="C4">
            <v>2.2999999999999998</v>
          </cell>
          <cell r="D4">
            <v>0.5</v>
          </cell>
          <cell r="E4">
            <v>4</v>
          </cell>
          <cell r="F4">
            <v>4.5999999999999996</v>
          </cell>
          <cell r="G4">
            <v>0.5</v>
          </cell>
          <cell r="H4">
            <v>0.5</v>
          </cell>
          <cell r="I4">
            <v>2.5</v>
          </cell>
          <cell r="J4">
            <v>4</v>
          </cell>
          <cell r="K4">
            <v>10</v>
          </cell>
          <cell r="L4">
            <v>2.7</v>
          </cell>
          <cell r="M4">
            <v>2.7</v>
          </cell>
          <cell r="N4">
            <v>0.6</v>
          </cell>
          <cell r="O4">
            <v>4</v>
          </cell>
          <cell r="P4">
            <v>12.96</v>
          </cell>
          <cell r="R4">
            <v>0.5</v>
          </cell>
          <cell r="S4">
            <v>2</v>
          </cell>
          <cell r="T4">
            <v>4</v>
          </cell>
          <cell r="U4">
            <v>8</v>
          </cell>
          <cell r="V4">
            <v>35.56</v>
          </cell>
        </row>
        <row r="5">
          <cell r="A5" t="str">
            <v xml:space="preserve"> MOÙNG 4T27-31 </v>
          </cell>
          <cell r="B5">
            <v>3.1</v>
          </cell>
          <cell r="C5">
            <v>3.1</v>
          </cell>
          <cell r="D5">
            <v>0.6</v>
          </cell>
          <cell r="E5">
            <v>4</v>
          </cell>
          <cell r="F5">
            <v>7.4399999999999995</v>
          </cell>
          <cell r="G5">
            <v>0.6</v>
          </cell>
          <cell r="H5">
            <v>0.6</v>
          </cell>
          <cell r="I5">
            <v>2.1</v>
          </cell>
          <cell r="J5">
            <v>4</v>
          </cell>
          <cell r="K5">
            <v>5.04</v>
          </cell>
          <cell r="L5">
            <v>0</v>
          </cell>
          <cell r="M5">
            <v>0</v>
          </cell>
          <cell r="N5">
            <v>0.6</v>
          </cell>
          <cell r="O5">
            <v>4</v>
          </cell>
          <cell r="P5">
            <v>0</v>
          </cell>
          <cell r="R5">
            <v>0</v>
          </cell>
          <cell r="S5">
            <v>2</v>
          </cell>
          <cell r="T5">
            <v>4</v>
          </cell>
          <cell r="U5">
            <v>0</v>
          </cell>
          <cell r="V5">
            <v>49.92</v>
          </cell>
        </row>
        <row r="6">
          <cell r="A6" t="str">
            <v xml:space="preserve"> MOÙNG 4T27-39 </v>
          </cell>
          <cell r="B6">
            <v>3.9</v>
          </cell>
          <cell r="C6">
            <v>3.9</v>
          </cell>
          <cell r="D6">
            <v>0.6</v>
          </cell>
          <cell r="E6">
            <v>4</v>
          </cell>
          <cell r="F6">
            <v>9.36</v>
          </cell>
          <cell r="G6">
            <v>0.6</v>
          </cell>
          <cell r="H6">
            <v>0.6</v>
          </cell>
          <cell r="I6">
            <v>2.1</v>
          </cell>
          <cell r="J6">
            <v>4</v>
          </cell>
          <cell r="K6">
            <v>5.04</v>
          </cell>
          <cell r="L6">
            <v>0</v>
          </cell>
          <cell r="M6">
            <v>0</v>
          </cell>
          <cell r="N6">
            <v>0.6</v>
          </cell>
          <cell r="O6">
            <v>4</v>
          </cell>
          <cell r="P6">
            <v>0</v>
          </cell>
          <cell r="R6">
            <v>0</v>
          </cell>
          <cell r="S6">
            <v>2</v>
          </cell>
          <cell r="T6">
            <v>4</v>
          </cell>
          <cell r="U6">
            <v>0</v>
          </cell>
          <cell r="V6">
            <v>57.599999999999994</v>
          </cell>
        </row>
        <row r="7">
          <cell r="A7" t="str">
            <v xml:space="preserve"> MOÙNG 4T27-41 </v>
          </cell>
          <cell r="B7">
            <v>4.0999999999999996</v>
          </cell>
          <cell r="C7">
            <v>4.0999999999999996</v>
          </cell>
          <cell r="D7">
            <v>0.6</v>
          </cell>
          <cell r="E7">
            <v>4</v>
          </cell>
          <cell r="F7">
            <v>9.8399999999999981</v>
          </cell>
          <cell r="G7">
            <v>0.6</v>
          </cell>
          <cell r="H7">
            <v>0.6</v>
          </cell>
          <cell r="I7">
            <v>2.1</v>
          </cell>
          <cell r="J7">
            <v>4</v>
          </cell>
          <cell r="K7">
            <v>5.04</v>
          </cell>
          <cell r="L7">
            <v>0</v>
          </cell>
          <cell r="M7">
            <v>0</v>
          </cell>
          <cell r="N7">
            <v>0.6</v>
          </cell>
          <cell r="O7">
            <v>4</v>
          </cell>
          <cell r="P7">
            <v>0</v>
          </cell>
          <cell r="R7">
            <v>0</v>
          </cell>
          <cell r="S7">
            <v>2</v>
          </cell>
          <cell r="T7">
            <v>4</v>
          </cell>
          <cell r="U7">
            <v>0</v>
          </cell>
          <cell r="V7">
            <v>59.519999999999996</v>
          </cell>
        </row>
        <row r="8">
          <cell r="A8" t="str">
            <v xml:space="preserve"> MOÙNG 4T27-45 </v>
          </cell>
          <cell r="B8">
            <v>4.5</v>
          </cell>
          <cell r="C8">
            <v>4.5</v>
          </cell>
          <cell r="D8">
            <v>0.8</v>
          </cell>
          <cell r="E8">
            <v>4</v>
          </cell>
          <cell r="F8">
            <v>14.4</v>
          </cell>
          <cell r="G8">
            <v>0.8</v>
          </cell>
          <cell r="H8">
            <v>0.8</v>
          </cell>
          <cell r="I8">
            <v>1.9000000000000001</v>
          </cell>
          <cell r="J8">
            <v>4</v>
          </cell>
          <cell r="K8">
            <v>6.080000000000001</v>
          </cell>
          <cell r="L8">
            <v>0</v>
          </cell>
          <cell r="M8">
            <v>0</v>
          </cell>
          <cell r="N8">
            <v>0.6</v>
          </cell>
          <cell r="O8">
            <v>4</v>
          </cell>
          <cell r="P8">
            <v>0</v>
          </cell>
          <cell r="R8">
            <v>0</v>
          </cell>
          <cell r="S8">
            <v>2</v>
          </cell>
          <cell r="T8">
            <v>4</v>
          </cell>
          <cell r="U8">
            <v>0</v>
          </cell>
          <cell r="V8">
            <v>81.92</v>
          </cell>
        </row>
        <row r="9">
          <cell r="A9" t="str">
            <v xml:space="preserve"> MOÙNG 4T27-53 </v>
          </cell>
          <cell r="B9">
            <v>5.3</v>
          </cell>
          <cell r="C9">
            <v>5.3</v>
          </cell>
          <cell r="D9">
            <v>0.8</v>
          </cell>
          <cell r="E9">
            <v>4</v>
          </cell>
          <cell r="F9">
            <v>16.96</v>
          </cell>
          <cell r="G9">
            <v>0.8</v>
          </cell>
          <cell r="H9">
            <v>0.8</v>
          </cell>
          <cell r="I9">
            <v>1.9000000000000001</v>
          </cell>
          <cell r="J9">
            <v>4</v>
          </cell>
          <cell r="K9">
            <v>6.080000000000001</v>
          </cell>
          <cell r="L9">
            <v>0</v>
          </cell>
          <cell r="M9">
            <v>0</v>
          </cell>
          <cell r="N9">
            <v>0.6</v>
          </cell>
          <cell r="O9">
            <v>4</v>
          </cell>
          <cell r="P9">
            <v>0</v>
          </cell>
          <cell r="R9">
            <v>0</v>
          </cell>
          <cell r="S9">
            <v>2</v>
          </cell>
          <cell r="T9">
            <v>4</v>
          </cell>
          <cell r="U9">
            <v>0</v>
          </cell>
          <cell r="V9">
            <v>92.160000000000011</v>
          </cell>
        </row>
        <row r="10">
          <cell r="A10" t="str">
            <v xml:space="preserve"> MOÙNG 4T30-19</v>
          </cell>
          <cell r="B10">
            <v>1.9</v>
          </cell>
          <cell r="C10">
            <v>1.9</v>
          </cell>
          <cell r="D10">
            <v>0.5</v>
          </cell>
          <cell r="E10">
            <v>4</v>
          </cell>
          <cell r="F10">
            <v>3.8</v>
          </cell>
          <cell r="G10">
            <v>0.5</v>
          </cell>
          <cell r="H10">
            <v>0.5</v>
          </cell>
          <cell r="I10">
            <v>2.5</v>
          </cell>
          <cell r="J10">
            <v>4</v>
          </cell>
          <cell r="K10">
            <v>5</v>
          </cell>
          <cell r="L10">
            <v>0</v>
          </cell>
          <cell r="M10">
            <v>0</v>
          </cell>
          <cell r="N10">
            <v>0.6</v>
          </cell>
          <cell r="O10">
            <v>4</v>
          </cell>
          <cell r="P10">
            <v>0</v>
          </cell>
          <cell r="R10">
            <v>0</v>
          </cell>
          <cell r="S10">
            <v>2</v>
          </cell>
          <cell r="T10">
            <v>4</v>
          </cell>
          <cell r="U10">
            <v>0</v>
          </cell>
          <cell r="V10">
            <v>35.200000000000003</v>
          </cell>
        </row>
        <row r="11">
          <cell r="A11" t="str">
            <v xml:space="preserve"> MOÙNG 4T30-21</v>
          </cell>
          <cell r="B11">
            <v>2.1</v>
          </cell>
          <cell r="C11">
            <v>2.1</v>
          </cell>
          <cell r="D11">
            <v>0.5</v>
          </cell>
          <cell r="E11">
            <v>4</v>
          </cell>
          <cell r="F11">
            <v>4.2</v>
          </cell>
          <cell r="G11">
            <v>0.5</v>
          </cell>
          <cell r="H11">
            <v>0.5</v>
          </cell>
          <cell r="I11">
            <v>2.5</v>
          </cell>
          <cell r="J11">
            <v>4</v>
          </cell>
          <cell r="K11">
            <v>5</v>
          </cell>
          <cell r="L11">
            <v>0</v>
          </cell>
          <cell r="M11">
            <v>0</v>
          </cell>
          <cell r="N11">
            <v>0.6</v>
          </cell>
          <cell r="O11">
            <v>4</v>
          </cell>
          <cell r="P11">
            <v>0</v>
          </cell>
          <cell r="R11">
            <v>0</v>
          </cell>
          <cell r="S11">
            <v>2</v>
          </cell>
          <cell r="T11">
            <v>4</v>
          </cell>
          <cell r="U11">
            <v>0</v>
          </cell>
          <cell r="V11">
            <v>36.799999999999997</v>
          </cell>
        </row>
        <row r="12">
          <cell r="A12" t="str">
            <v xml:space="preserve"> MOÙNG 4T30-23 </v>
          </cell>
          <cell r="B12">
            <v>2.2999999999999998</v>
          </cell>
          <cell r="C12">
            <v>2.2999999999999998</v>
          </cell>
          <cell r="D12">
            <v>0.5</v>
          </cell>
          <cell r="E12">
            <v>4</v>
          </cell>
          <cell r="F12">
            <v>4.5999999999999996</v>
          </cell>
          <cell r="G12">
            <v>0.5</v>
          </cell>
          <cell r="H12">
            <v>0.5</v>
          </cell>
          <cell r="I12">
            <v>2.5</v>
          </cell>
          <cell r="J12">
            <v>4</v>
          </cell>
          <cell r="K12">
            <v>5</v>
          </cell>
          <cell r="L12">
            <v>0</v>
          </cell>
          <cell r="M12">
            <v>0</v>
          </cell>
          <cell r="N12">
            <v>0.6</v>
          </cell>
          <cell r="O12">
            <v>4</v>
          </cell>
          <cell r="P12">
            <v>0</v>
          </cell>
          <cell r="R12">
            <v>0</v>
          </cell>
          <cell r="S12">
            <v>2</v>
          </cell>
          <cell r="T12">
            <v>4</v>
          </cell>
          <cell r="U12">
            <v>0</v>
          </cell>
          <cell r="V12">
            <v>38.4</v>
          </cell>
        </row>
        <row r="13">
          <cell r="A13" t="str">
            <v xml:space="preserve"> MOÙNG 4T30-25 </v>
          </cell>
          <cell r="B13">
            <v>2.5</v>
          </cell>
          <cell r="C13">
            <v>2.5</v>
          </cell>
          <cell r="D13">
            <v>0.5</v>
          </cell>
          <cell r="E13">
            <v>4</v>
          </cell>
          <cell r="F13">
            <v>5</v>
          </cell>
          <cell r="G13">
            <v>0.5</v>
          </cell>
          <cell r="H13">
            <v>0.5</v>
          </cell>
          <cell r="I13">
            <v>2.5</v>
          </cell>
          <cell r="J13">
            <v>4</v>
          </cell>
          <cell r="K13">
            <v>5</v>
          </cell>
          <cell r="L13">
            <v>0</v>
          </cell>
          <cell r="M13">
            <v>0</v>
          </cell>
          <cell r="N13">
            <v>0.6</v>
          </cell>
          <cell r="O13">
            <v>4</v>
          </cell>
          <cell r="P13">
            <v>0</v>
          </cell>
          <cell r="R13">
            <v>0</v>
          </cell>
          <cell r="S13">
            <v>2</v>
          </cell>
          <cell r="T13">
            <v>4</v>
          </cell>
          <cell r="U13">
            <v>0</v>
          </cell>
          <cell r="V13">
            <v>40</v>
          </cell>
        </row>
        <row r="14">
          <cell r="A14" t="str">
            <v xml:space="preserve"> MOÙNG 4T32-27</v>
          </cell>
          <cell r="B14">
            <v>2.7</v>
          </cell>
          <cell r="C14">
            <v>2.7</v>
          </cell>
          <cell r="D14">
            <v>0.6</v>
          </cell>
          <cell r="E14">
            <v>4</v>
          </cell>
          <cell r="F14">
            <v>6.48</v>
          </cell>
          <cell r="G14">
            <v>0.6</v>
          </cell>
          <cell r="H14">
            <v>0.6</v>
          </cell>
          <cell r="I14">
            <v>2.6</v>
          </cell>
          <cell r="J14">
            <v>4</v>
          </cell>
          <cell r="K14">
            <v>6.24</v>
          </cell>
          <cell r="L14">
            <v>0</v>
          </cell>
          <cell r="M14">
            <v>0</v>
          </cell>
          <cell r="N14">
            <v>0.6</v>
          </cell>
          <cell r="O14">
            <v>4</v>
          </cell>
          <cell r="P14">
            <v>0</v>
          </cell>
          <cell r="R14">
            <v>0</v>
          </cell>
          <cell r="S14">
            <v>2</v>
          </cell>
          <cell r="T14">
            <v>4</v>
          </cell>
          <cell r="U14">
            <v>0</v>
          </cell>
          <cell r="V14">
            <v>50.88</v>
          </cell>
        </row>
        <row r="15">
          <cell r="A15" t="str">
            <v xml:space="preserve"> MOÙNG 4T32-29</v>
          </cell>
          <cell r="B15">
            <v>2.9</v>
          </cell>
          <cell r="C15">
            <v>2.9</v>
          </cell>
          <cell r="D15">
            <v>0.6</v>
          </cell>
          <cell r="E15">
            <v>4</v>
          </cell>
          <cell r="F15">
            <v>6.96</v>
          </cell>
          <cell r="G15">
            <v>0.6</v>
          </cell>
          <cell r="H15">
            <v>0.6</v>
          </cell>
          <cell r="I15">
            <v>2.6</v>
          </cell>
          <cell r="J15">
            <v>4</v>
          </cell>
          <cell r="K15">
            <v>6.24</v>
          </cell>
          <cell r="L15">
            <v>0</v>
          </cell>
          <cell r="M15">
            <v>0</v>
          </cell>
          <cell r="N15">
            <v>0.6</v>
          </cell>
          <cell r="O15">
            <v>4</v>
          </cell>
          <cell r="P15">
            <v>0</v>
          </cell>
          <cell r="R15">
            <v>0</v>
          </cell>
          <cell r="S15">
            <v>2</v>
          </cell>
          <cell r="T15">
            <v>4</v>
          </cell>
          <cell r="U15">
            <v>0</v>
          </cell>
          <cell r="V15">
            <v>52.8</v>
          </cell>
        </row>
        <row r="16">
          <cell r="A16" t="str">
            <v xml:space="preserve"> MOÙNG 4T32-35</v>
          </cell>
          <cell r="B16">
            <v>3.5</v>
          </cell>
          <cell r="C16">
            <v>3.5</v>
          </cell>
          <cell r="D16">
            <v>0.6</v>
          </cell>
          <cell r="E16">
            <v>4</v>
          </cell>
          <cell r="F16">
            <v>8.4</v>
          </cell>
          <cell r="G16">
            <v>0.6</v>
          </cell>
          <cell r="H16">
            <v>0.6</v>
          </cell>
          <cell r="I16">
            <v>2.6</v>
          </cell>
          <cell r="J16">
            <v>4</v>
          </cell>
          <cell r="K16">
            <v>6.24</v>
          </cell>
          <cell r="L16">
            <v>0</v>
          </cell>
          <cell r="M16">
            <v>0</v>
          </cell>
          <cell r="N16">
            <v>0.6</v>
          </cell>
          <cell r="O16">
            <v>4</v>
          </cell>
          <cell r="P16">
            <v>0</v>
          </cell>
          <cell r="R16">
            <v>0</v>
          </cell>
          <cell r="S16">
            <v>2</v>
          </cell>
          <cell r="T16">
            <v>4</v>
          </cell>
          <cell r="U16">
            <v>0</v>
          </cell>
          <cell r="V16">
            <v>58.56</v>
          </cell>
        </row>
        <row r="17">
          <cell r="A17" t="str">
            <v xml:space="preserve"> MOÙNG 4T34-41</v>
          </cell>
          <cell r="B17">
            <v>4.0999999999999996</v>
          </cell>
          <cell r="C17">
            <v>4.0999999999999996</v>
          </cell>
          <cell r="D17">
            <v>0.8</v>
          </cell>
          <cell r="E17">
            <v>4</v>
          </cell>
          <cell r="F17">
            <v>13.12</v>
          </cell>
          <cell r="G17">
            <v>0.8</v>
          </cell>
          <cell r="H17">
            <v>0.8</v>
          </cell>
          <cell r="I17">
            <v>2.5999999999999996</v>
          </cell>
          <cell r="J17">
            <v>4</v>
          </cell>
          <cell r="K17">
            <v>8.3199999999999985</v>
          </cell>
          <cell r="L17">
            <v>0</v>
          </cell>
          <cell r="M17">
            <v>0</v>
          </cell>
          <cell r="N17">
            <v>0.6</v>
          </cell>
          <cell r="O17">
            <v>4</v>
          </cell>
          <cell r="P17">
            <v>0</v>
          </cell>
          <cell r="R17">
            <v>0</v>
          </cell>
          <cell r="S17">
            <v>2</v>
          </cell>
          <cell r="T17">
            <v>4</v>
          </cell>
          <cell r="U17">
            <v>0</v>
          </cell>
          <cell r="V17">
            <v>85.759999999999991</v>
          </cell>
        </row>
        <row r="18">
          <cell r="A18" t="str">
            <v xml:space="preserve"> MOÙNG 2T30-25/2T36-27</v>
          </cell>
          <cell r="B18">
            <v>2.5</v>
          </cell>
          <cell r="C18">
            <v>2.5</v>
          </cell>
          <cell r="D18">
            <v>0.5</v>
          </cell>
          <cell r="E18">
            <v>4</v>
          </cell>
          <cell r="F18">
            <v>10</v>
          </cell>
          <cell r="G18">
            <v>0.5</v>
          </cell>
          <cell r="H18">
            <v>0.5</v>
          </cell>
          <cell r="I18">
            <v>2.5</v>
          </cell>
          <cell r="J18">
            <v>4</v>
          </cell>
          <cell r="K18">
            <v>10</v>
          </cell>
          <cell r="L18">
            <v>2.7</v>
          </cell>
          <cell r="M18">
            <v>2.7</v>
          </cell>
          <cell r="N18">
            <v>0.5</v>
          </cell>
          <cell r="O18">
            <v>4</v>
          </cell>
          <cell r="P18">
            <v>10.8</v>
          </cell>
          <cell r="R18">
            <v>0.5</v>
          </cell>
          <cell r="S18">
            <v>3.1</v>
          </cell>
          <cell r="T18">
            <v>4</v>
          </cell>
          <cell r="U18">
            <v>12.4</v>
          </cell>
          <cell r="V18">
            <v>43.2</v>
          </cell>
        </row>
        <row r="19">
          <cell r="A19" t="str">
            <v xml:space="preserve"> MOÙNG 2T32-29/2T40-45</v>
          </cell>
          <cell r="B19">
            <v>2.9</v>
          </cell>
          <cell r="C19">
            <v>2.9</v>
          </cell>
          <cell r="D19">
            <v>0.6</v>
          </cell>
          <cell r="E19">
            <v>4</v>
          </cell>
          <cell r="F19">
            <v>13.92</v>
          </cell>
          <cell r="G19">
            <v>0.6</v>
          </cell>
          <cell r="H19">
            <v>0.6</v>
          </cell>
          <cell r="I19">
            <v>2.6</v>
          </cell>
          <cell r="J19">
            <v>4</v>
          </cell>
          <cell r="K19">
            <v>12.48</v>
          </cell>
          <cell r="L19">
            <v>4.5</v>
          </cell>
          <cell r="M19">
            <v>4.5</v>
          </cell>
          <cell r="N19">
            <v>0.6</v>
          </cell>
          <cell r="O19">
            <v>4</v>
          </cell>
          <cell r="P19">
            <v>21.599999999999998</v>
          </cell>
          <cell r="R19">
            <v>0.6</v>
          </cell>
          <cell r="S19">
            <v>3.4</v>
          </cell>
          <cell r="T19">
            <v>4</v>
          </cell>
          <cell r="U19">
            <v>16.32</v>
          </cell>
          <cell r="V19">
            <v>64.319999999999993</v>
          </cell>
        </row>
        <row r="20">
          <cell r="A20" t="str">
            <v xml:space="preserve"> MOÙNG 2T34-41/2T40-45</v>
          </cell>
          <cell r="B20">
            <v>4.0999999999999996</v>
          </cell>
          <cell r="C20">
            <v>4.0999999999999996</v>
          </cell>
          <cell r="D20">
            <v>0.6</v>
          </cell>
          <cell r="E20">
            <v>4</v>
          </cell>
          <cell r="F20">
            <v>19.679999999999996</v>
          </cell>
          <cell r="G20">
            <v>0.6</v>
          </cell>
          <cell r="H20">
            <v>0.6</v>
          </cell>
          <cell r="I20">
            <v>2.8</v>
          </cell>
          <cell r="J20">
            <v>4</v>
          </cell>
          <cell r="K20">
            <v>13.44</v>
          </cell>
          <cell r="L20">
            <v>4.5</v>
          </cell>
          <cell r="M20">
            <v>4.5</v>
          </cell>
          <cell r="N20">
            <v>0.6</v>
          </cell>
          <cell r="O20">
            <v>4</v>
          </cell>
          <cell r="P20">
            <v>21.599999999999998</v>
          </cell>
          <cell r="R20">
            <v>0.6</v>
          </cell>
          <cell r="S20">
            <v>3.4</v>
          </cell>
          <cell r="T20">
            <v>4</v>
          </cell>
          <cell r="U20">
            <v>16.32</v>
          </cell>
          <cell r="V20">
            <v>71.039999999999992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sheetData sheetId="36"/>
      <sheetData sheetId="37"/>
      <sheetData sheetId="38"/>
      <sheetData sheetId="39"/>
      <sheetData sheetId="40"/>
      <sheetData sheetId="41"/>
      <sheetData sheetId="42" refreshError="1"/>
      <sheetData sheetId="43" refreshError="1"/>
      <sheetData sheetId="44" refreshError="1"/>
      <sheetData sheetId="45"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a thanh"/>
      <sheetName val="phanxa"/>
      <sheetName val="thinghiem"/>
      <sheetName val=" phandien 1"/>
      <sheetName val="chuoi cach dien"/>
      <sheetName val="Bia"/>
      <sheetName val="Tong hop"/>
      <sheetName val="Phan tich vat tu"/>
      <sheetName val="VL-NC-MTC"/>
      <sheetName val="Chi tiet"/>
      <sheetName val="DCQ"/>
      <sheetName val="Sheet5"/>
      <sheetName val="Tinh Van khuon"/>
      <sheetName val="Tinh Dat dao"/>
      <sheetName val="v.chuyenthucong"/>
      <sheetName val="VATLIEU"/>
      <sheetName val="vattu  BT"/>
      <sheetName val="BUVATLIEU"/>
      <sheetName val="cong trinh tam"/>
      <sheetName val="dgduongdai"/>
      <sheetName val="vanchuyen"/>
      <sheetName val="DENBU"/>
      <sheetName val="Sheet4"/>
      <sheetName val="Sheet2"/>
      <sheetName val="Sheet6"/>
      <sheetName val="Sheet3"/>
      <sheetName val="XL4Poppy"/>
      <sheetName val="74"/>
      <sheetName val="Sheet1"/>
      <sheetName val="ct luong "/>
      <sheetName val="Nhap 6T"/>
      <sheetName val="baocaochinh(qui1.05) (DC)"/>
      <sheetName val="Ctuluongq.1.05"/>
      <sheetName val="BANG PHAN BO qui1.05(DC)"/>
      <sheetName val="BANG PHAN BO quiII.05"/>
      <sheetName val="bao cac cinh Qui II-2005"/>
      <sheetName val="VANKHUON"/>
      <sheetName val="Sheet3_x0000_ƃ_x0000__x0004__x0000__x0000__x0000__x0000__x0000__x0000_냼ƃ_x0000__x0000__x0000__x0000__x0000__x0000__x0000__x0000_ƃ_x0000__x0000_"/>
      <sheetName val="Giathanh1m3BT"/>
      <sheetName val="DGXDCB_DD"/>
      <sheetName val="NEW-PANEL"/>
      <sheetName val="KPVC-BD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VC"/>
      <sheetName val="TVL"/>
      <sheetName val="ptdg"/>
      <sheetName val="DTCT"/>
      <sheetName val="TH"/>
      <sheetName val="KSTK"/>
      <sheetName val="KLNT"/>
      <sheetName val="Sheet2"/>
      <sheetName val="trabang"/>
      <sheetName val="Dg Dchat"/>
      <sheetName val="Dg Dhinh"/>
      <sheetName val="TVLIEU"/>
      <sheetName val="GTXL"/>
      <sheetName val="Bao gia"/>
      <sheetName val="Trabang-TPhuoc"/>
      <sheetName val="00000000"/>
      <sheetName val="XXXXXXXX"/>
      <sheetName val="XXXXXXX0"/>
      <sheetName val="XXXXXXX1"/>
      <sheetName val="XXXXXXX2"/>
      <sheetName val="XL4Poppy"/>
      <sheetName val="Nghiem thu"/>
      <sheetName val="KS duong"/>
      <sheetName val="Sheet13"/>
      <sheetName val="DTDD"/>
      <sheetName val="DTCD"/>
      <sheetName val="DTDD2003"/>
      <sheetName val="Vayvon"/>
      <sheetName val="Sheet5"/>
      <sheetName val="Sheet4"/>
      <sheetName val="Sheet1"/>
      <sheetName val="Tdien"/>
      <sheetName val="DTSON ADB3-N2"/>
      <sheetName val="Sheet12"/>
      <sheetName val="Sheet11"/>
      <sheetName val="Sheet10"/>
      <sheetName val="Sheet9"/>
      <sheetName val="Sheet7"/>
      <sheetName val="BangketienvayNHS"/>
      <sheetName val="Sheet15"/>
      <sheetName val="Sheet3"/>
      <sheetName val="XL4Test5"/>
      <sheetName val="Congty"/>
      <sheetName val="VPPN"/>
      <sheetName val="XN74"/>
      <sheetName val="XN54"/>
      <sheetName val="XN33"/>
      <sheetName val="NK96"/>
      <sheetName val="Sheet6"/>
      <sheetName val="tong hop"/>
      <sheetName val="phan tich DG"/>
      <sheetName val="gia vat lieu"/>
      <sheetName val="gia xe may"/>
      <sheetName val="gia nhan cong"/>
      <sheetName val="THCT"/>
      <sheetName val="Du_toan"/>
      <sheetName val="NCVL"/>
      <sheetName val="Duoi_phu_phi"/>
      <sheetName val="Thong_ke_thanh_toan_VL"/>
      <sheetName val="Thong_ke_thanh_toan_VL (2)"/>
      <sheetName val="NXT T.bi"/>
      <sheetName val="BC NXT phone"/>
      <sheetName val="KHAI THUE"/>
      <sheetName val="BC TH SD HOA DON"/>
      <sheetName val="Mua vào HD TT"/>
      <sheetName val="Mua vao 5%"/>
      <sheetName val="BK MUA VAO 10%"/>
      <sheetName val="BK BAN RA"/>
      <sheetName val="TSO_CHUNG"/>
      <sheetName val="JS duong"/>
      <sheetName val="Bao gêa"/>
      <sheetName val="Thuc thanh"/>
      <sheetName val="gvl"/>
      <sheetName val="dtct cong"/>
      <sheetName val="TT04"/>
      <sheetName val="Trabang-ၔPhuoc"/>
      <sheetName val="BK QT BIEN LAI"/>
      <sheetName val="BK PHU LUC B"/>
      <sheetName val="Chart1"/>
      <sheetName val="BK PHU LUC B (2)"/>
      <sheetName val="BK PHU LUC B (3)"/>
      <sheetName val="BK PHU LUC B (4)"/>
      <sheetName val="BK PHU LUC BCHD (3)"/>
      <sheetName val="BK PHU LUC BCHD (4)"/>
      <sheetName val="BK PHU LUC C (2)"/>
      <sheetName val="BK PHUC LUC D HD"/>
      <sheetName val="BK PHUC LUC D 3 (2)"/>
      <sheetName val="BK PHUC LUC D CHD(3)"/>
      <sheetName val="BK PHUC LUC D CHD(4)"/>
      <sheetName val="10000000"/>
      <sheetName val=" quy I-2005"/>
      <sheetName val="Quy 2- 2005 "/>
      <sheetName val="Quy III- 2005 "/>
      <sheetName val="Quy 4- 2005"/>
      <sheetName val="Tai khoan"/>
      <sheetName val="Names"/>
      <sheetName val="SUMMARY"/>
      <sheetName val="35KV gia mo"/>
      <sheetName val="0,4KV -TBA1"/>
      <sheetName val="0,4KV - TBA2"/>
      <sheetName val="TBA"/>
      <sheetName val="Sheet8"/>
      <sheetName val="VL"/>
      <sheetName val="_x0013_heet13"/>
      <sheetName val="Shaet12"/>
      <sheetName val="3.1.1"/>
      <sheetName val="3.1.4"/>
      <sheetName val="2.5.1"/>
      <sheetName val="4.1.1"/>
      <sheetName val="4.3.2"/>
      <sheetName val="2.3.3"/>
      <sheetName val="5.3.1"/>
      <sheetName val="2.4.3"/>
      <sheetName val="tra-vat-lieu"/>
      <sheetName val="DGduong"/>
      <sheetName val=""/>
      <sheetName val="TH-XL"/>
      <sheetName val="DG"/>
      <sheetName val="She%t13"/>
      <sheetName val="PT_VT"/>
      <sheetName val="dongia"/>
      <sheetName val="BILL No.22"/>
      <sheetName val="TKKT-Giapba"/>
      <sheetName val="KL THUC TE"/>
      <sheetName val="Gia thanh"/>
      <sheetName val="DATA"/>
      <sheetName val="VP@N"/>
      <sheetName val="Trabang-?Phuoc"/>
      <sheetName val="S(eet12"/>
      <sheetName val="S(eet3"/>
      <sheetName val="CPK"/>
      <sheetName val="3;ËV gia mo"/>
      <sheetName val="atgt"/>
      <sheetName val="[TKKT-Giapba.塅䕃⹌塅ECVL"/>
      <sheetName val="hat_VN"/>
      <sheetName val="CHITIET VL-NC"/>
      <sheetName val="dongiachitiet"/>
      <sheetName val="4"/>
      <sheetName val="PTVT (MAU)"/>
      <sheetName val="Chi tiet"/>
      <sheetName val="Section"/>
      <sheetName val="Trabang-_Phuoc"/>
      <sheetName val="KHAI DHUE"/>
      <sheetName val="_TKKT-Giapba.塅䕃⹌塅ECVL"/>
      <sheetName val="TH_XL"/>
      <sheetName val="Gia vat tu"/>
      <sheetName val="?_x0002_?_x0009_?憨ܿ놀ܼ??뉀ܼ_x0002_???Ԁܿ돀ܼ??뒀ܼ_x0002_?????"/>
      <sheetName val="Duoi_phu_phm"/>
      <sheetName val="chitiet"/>
      <sheetName val="Tra_bang"/>
      <sheetName val="TDTKP1"/>
      <sheetName val="CHITIET VL-NC-TT -1p"/>
      <sheetName val="_x0000__x0002__x0000__x0009__x0000_憨ܿ놀ܼ_x0000__x0000_뉀ܼ_x0002__x0000__x0000__x0000_Ԁܿ돀ܼ_x0000__x0000_뒀ܼ_x0002__x0000__x0000__x0000__x0000__x0000_"/>
      <sheetName val="Dg_Dchat"/>
      <sheetName val="Dg_Dhinh"/>
      <sheetName val="Bao_gia"/>
      <sheetName val="Nghiem_thu"/>
      <sheetName val="KS_duong"/>
      <sheetName val="DTSON_ADB3-N2"/>
      <sheetName val="tong_hop"/>
      <sheetName val="phan_tich_DG"/>
      <sheetName val="gia_vat_lieu"/>
      <sheetName val="gia_xe_may"/>
      <sheetName val="gia_nhan_cong"/>
      <sheetName val="Thong_ke_thanh_toan_VL_(2)"/>
      <sheetName val="NXT_T_bi"/>
      <sheetName val="BC_NXT_phone"/>
      <sheetName val="KHAI_THUE"/>
      <sheetName val="BC_TH_SD_HOA_DON"/>
      <sheetName val="Mua_vào_HD_TT"/>
      <sheetName val="Mua_vao_5%"/>
      <sheetName val="BK_MUA_VAO_10%"/>
      <sheetName val="BK_BAN_RA"/>
      <sheetName val="Thuc_thanh"/>
      <sheetName val="JS_duong"/>
      <sheetName val="Bao_gêa"/>
      <sheetName val="dtct_cong"/>
      <sheetName val="_quy_I-2005"/>
      <sheetName val="Quy_2-_2005_"/>
      <sheetName val="Quy_III-_2005_"/>
      <sheetName val="Quy_4-_2005"/>
      <sheetName val="Tai_khoan"/>
      <sheetName val="BILL_No_22"/>
      <sheetName val="35KV_gia_mo"/>
      <sheetName val="0,4KV_-TBA1"/>
      <sheetName val="0,4KV_-_TBA2"/>
      <sheetName val="Gia_thanh"/>
      <sheetName val="3_1_1"/>
      <sheetName val="3_1_4"/>
      <sheetName val="2_5_1"/>
      <sheetName val="4_1_1"/>
      <sheetName val="4_3_2"/>
      <sheetName val="2_3_3"/>
      <sheetName val="5_3_1"/>
      <sheetName val="2_4_3"/>
      <sheetName val="heet13"/>
      <sheetName val="KL_THUC_TE"/>
      <sheetName val="BK_QT_BIEN_LAI"/>
      <sheetName val="BK_PHU_LUC_B"/>
      <sheetName val="BK_PHU_LUC_B_(2)"/>
      <sheetName val="BK_PHU_LUC_B_(3)"/>
      <sheetName val="BK_PHU_LUC_B_(4)"/>
      <sheetName val="BK_PHU_LUC_BCHD_(3)"/>
      <sheetName val="BK_PHU_LUC_BCHD_(4)"/>
      <sheetName val="BK_PHU_LUC_C_(2)"/>
      <sheetName val="BK_PHUC_LUC_D_HD"/>
      <sheetName val="BK_PHUC_LUC_D_3_(2)"/>
      <sheetName val="BK_PHUC_LUC_D_CHD(3)"/>
      <sheetName val="BK_PHUC_LUC_D_CHD(4)"/>
      <sheetName val="3;ËV_gia_mo"/>
      <sheetName val="CHITIET_VL-NC"/>
      <sheetName val="?_x0002_? ?憨ܿ놀ܼ??뉀ܼ_x0002_???Ԁܿ돀ܼ??뒀ܼ_x0002_?????"/>
      <sheetName val="XMCXa"/>
      <sheetName val="vlxmnc"/>
      <sheetName val="TS"/>
      <sheetName val="DTCT-tuyen chinh"/>
      <sheetName val="Mua v�o HD TT"/>
      <sheetName val="Bao g�a"/>
      <sheetName val="XXX_x0018_XXXX"/>
      <sheetName val="Sh%et15"/>
      <sheetName val="_x0018_XXXXXX1"/>
    </sheetNames>
    <sheetDataSet>
      <sheetData sheetId="0"/>
      <sheetData sheetId="1"/>
      <sheetData sheetId="2"/>
      <sheetData sheetId="3" refreshError="1">
        <row r="7">
          <cell r="A7" t="str">
            <v>§M</v>
          </cell>
        </row>
        <row r="8">
          <cell r="A8">
            <v>41</v>
          </cell>
        </row>
        <row r="9">
          <cell r="A9">
            <v>42</v>
          </cell>
        </row>
        <row r="10">
          <cell r="A10">
            <v>43</v>
          </cell>
        </row>
        <row r="11">
          <cell r="A11">
            <v>44</v>
          </cell>
        </row>
        <row r="12">
          <cell r="A12">
            <v>45</v>
          </cell>
        </row>
        <row r="13">
          <cell r="A13">
            <v>46</v>
          </cell>
        </row>
        <row r="14">
          <cell r="A14">
            <v>47</v>
          </cell>
        </row>
        <row r="15">
          <cell r="A15">
            <v>48</v>
          </cell>
        </row>
        <row r="16">
          <cell r="A16">
            <v>49</v>
          </cell>
        </row>
        <row r="17">
          <cell r="A17">
            <v>50</v>
          </cell>
        </row>
        <row r="18">
          <cell r="A18">
            <v>51</v>
          </cell>
        </row>
        <row r="19">
          <cell r="A19">
            <v>52</v>
          </cell>
        </row>
        <row r="20">
          <cell r="A20">
            <v>56</v>
          </cell>
        </row>
        <row r="21">
          <cell r="A21">
            <v>57</v>
          </cell>
        </row>
        <row r="22">
          <cell r="A22">
            <v>58</v>
          </cell>
        </row>
        <row r="23">
          <cell r="A23">
            <v>72</v>
          </cell>
        </row>
        <row r="24">
          <cell r="A24">
            <v>71</v>
          </cell>
        </row>
        <row r="25">
          <cell r="A25">
            <v>73</v>
          </cell>
        </row>
        <row r="26">
          <cell r="A26">
            <v>134</v>
          </cell>
        </row>
        <row r="27">
          <cell r="A27">
            <v>90</v>
          </cell>
        </row>
        <row r="28">
          <cell r="A28">
            <v>37</v>
          </cell>
        </row>
        <row r="29">
          <cell r="A29">
            <v>3</v>
          </cell>
        </row>
        <row r="30">
          <cell r="A30">
            <v>129</v>
          </cell>
        </row>
        <row r="31">
          <cell r="A31">
            <v>84</v>
          </cell>
        </row>
        <row r="32">
          <cell r="A32">
            <v>75</v>
          </cell>
        </row>
        <row r="33">
          <cell r="A33">
            <v>108</v>
          </cell>
        </row>
        <row r="34">
          <cell r="A34">
            <v>109</v>
          </cell>
        </row>
        <row r="35">
          <cell r="A35">
            <v>84</v>
          </cell>
        </row>
        <row r="36">
          <cell r="A36">
            <v>85</v>
          </cell>
        </row>
        <row r="37">
          <cell r="A37">
            <v>86</v>
          </cell>
        </row>
        <row r="38">
          <cell r="A38">
            <v>87</v>
          </cell>
        </row>
        <row r="39">
          <cell r="A39">
            <v>89</v>
          </cell>
        </row>
        <row r="40">
          <cell r="A40">
            <v>88</v>
          </cell>
        </row>
        <row r="41">
          <cell r="A41">
            <v>110</v>
          </cell>
        </row>
        <row r="43">
          <cell r="A43">
            <v>54</v>
          </cell>
        </row>
        <row r="44">
          <cell r="A44">
            <v>55</v>
          </cell>
        </row>
        <row r="45">
          <cell r="A45">
            <v>63</v>
          </cell>
        </row>
        <row r="46">
          <cell r="A46">
            <v>64</v>
          </cell>
        </row>
        <row r="47">
          <cell r="A47">
            <v>66</v>
          </cell>
        </row>
        <row r="48">
          <cell r="A48">
            <v>133</v>
          </cell>
        </row>
        <row r="49">
          <cell r="A49">
            <v>134</v>
          </cell>
        </row>
        <row r="50">
          <cell r="A50">
            <v>65</v>
          </cell>
        </row>
        <row r="51">
          <cell r="A51">
            <v>69</v>
          </cell>
        </row>
        <row r="52">
          <cell r="A52">
            <v>68</v>
          </cell>
        </row>
        <row r="53">
          <cell r="A53">
            <v>70</v>
          </cell>
        </row>
        <row r="54">
          <cell r="A54">
            <v>0</v>
          </cell>
        </row>
        <row r="55">
          <cell r="A55" t="str">
            <v>VL</v>
          </cell>
        </row>
        <row r="56">
          <cell r="A56">
            <v>0</v>
          </cell>
        </row>
        <row r="57">
          <cell r="A57">
            <v>0</v>
          </cell>
        </row>
        <row r="58">
          <cell r="A58">
            <v>0</v>
          </cell>
        </row>
        <row r="59">
          <cell r="A59">
            <v>52</v>
          </cell>
        </row>
        <row r="60">
          <cell r="A60">
            <v>53</v>
          </cell>
        </row>
        <row r="61">
          <cell r="A61">
            <v>19</v>
          </cell>
        </row>
        <row r="62">
          <cell r="A62">
            <v>20</v>
          </cell>
        </row>
        <row r="63">
          <cell r="A63">
            <v>53</v>
          </cell>
        </row>
        <row r="64">
          <cell r="A64">
            <v>22</v>
          </cell>
        </row>
        <row r="65">
          <cell r="A65">
            <v>53</v>
          </cell>
        </row>
        <row r="66">
          <cell r="A66">
            <v>3</v>
          </cell>
        </row>
        <row r="67">
          <cell r="A67">
            <v>28</v>
          </cell>
        </row>
        <row r="68">
          <cell r="A68">
            <v>1</v>
          </cell>
        </row>
        <row r="69">
          <cell r="A69">
            <v>2</v>
          </cell>
        </row>
        <row r="70">
          <cell r="A70">
            <v>31</v>
          </cell>
        </row>
        <row r="71">
          <cell r="A71">
            <v>39</v>
          </cell>
        </row>
        <row r="72">
          <cell r="A72">
            <v>40</v>
          </cell>
        </row>
        <row r="73">
          <cell r="A73">
            <v>55</v>
          </cell>
        </row>
        <row r="74">
          <cell r="A74">
            <v>38</v>
          </cell>
        </row>
        <row r="75">
          <cell r="A75">
            <v>98</v>
          </cell>
        </row>
        <row r="76">
          <cell r="A76">
            <v>13</v>
          </cell>
        </row>
        <row r="77">
          <cell r="A77">
            <v>15</v>
          </cell>
        </row>
        <row r="78">
          <cell r="A78">
            <v>16</v>
          </cell>
        </row>
        <row r="79">
          <cell r="A79">
            <v>17</v>
          </cell>
        </row>
        <row r="80">
          <cell r="A80">
            <v>18</v>
          </cell>
        </row>
        <row r="81">
          <cell r="A81">
            <v>59</v>
          </cell>
        </row>
        <row r="82">
          <cell r="A82">
            <v>60</v>
          </cell>
        </row>
        <row r="83">
          <cell r="A83">
            <v>61</v>
          </cell>
        </row>
        <row r="84">
          <cell r="A84">
            <v>135</v>
          </cell>
        </row>
        <row r="85">
          <cell r="A85">
            <v>30</v>
          </cell>
        </row>
        <row r="86">
          <cell r="A86">
            <v>37</v>
          </cell>
        </row>
        <row r="87">
          <cell r="A87">
            <v>29</v>
          </cell>
        </row>
        <row r="88">
          <cell r="A88">
            <v>31</v>
          </cell>
        </row>
        <row r="89">
          <cell r="A89">
            <v>9</v>
          </cell>
        </row>
        <row r="90">
          <cell r="A90">
            <v>10</v>
          </cell>
        </row>
        <row r="91">
          <cell r="A91">
            <v>3</v>
          </cell>
        </row>
        <row r="92">
          <cell r="A92">
            <v>67</v>
          </cell>
        </row>
        <row r="93">
          <cell r="A93">
            <v>32</v>
          </cell>
        </row>
        <row r="94">
          <cell r="A94">
            <v>33</v>
          </cell>
        </row>
        <row r="95">
          <cell r="A95">
            <v>34</v>
          </cell>
        </row>
        <row r="96">
          <cell r="A96">
            <v>35</v>
          </cell>
        </row>
        <row r="97">
          <cell r="A97">
            <v>36</v>
          </cell>
        </row>
        <row r="98">
          <cell r="A98">
            <v>111</v>
          </cell>
        </row>
        <row r="99">
          <cell r="A99">
            <v>1</v>
          </cell>
        </row>
        <row r="100">
          <cell r="A100">
            <v>2</v>
          </cell>
        </row>
        <row r="101">
          <cell r="A101">
            <v>54</v>
          </cell>
        </row>
        <row r="102">
          <cell r="A102">
            <v>126</v>
          </cell>
        </row>
        <row r="103">
          <cell r="A103">
            <v>56</v>
          </cell>
        </row>
        <row r="104">
          <cell r="A104">
            <v>127</v>
          </cell>
        </row>
        <row r="105">
          <cell r="A105">
            <v>86</v>
          </cell>
        </row>
        <row r="106">
          <cell r="A106">
            <v>3</v>
          </cell>
        </row>
        <row r="107">
          <cell r="A107">
            <v>129</v>
          </cell>
        </row>
        <row r="108">
          <cell r="A108">
            <v>58</v>
          </cell>
        </row>
        <row r="109">
          <cell r="A109">
            <v>59</v>
          </cell>
        </row>
        <row r="110">
          <cell r="A110">
            <v>112</v>
          </cell>
        </row>
        <row r="111">
          <cell r="A111">
            <v>113</v>
          </cell>
        </row>
        <row r="112">
          <cell r="A112">
            <v>114</v>
          </cell>
        </row>
        <row r="113">
          <cell r="A113">
            <v>116</v>
          </cell>
        </row>
        <row r="114">
          <cell r="A114">
            <v>117</v>
          </cell>
        </row>
        <row r="115">
          <cell r="A115">
            <v>118</v>
          </cell>
        </row>
        <row r="116">
          <cell r="A116">
            <v>119</v>
          </cell>
        </row>
        <row r="117">
          <cell r="A117">
            <v>125</v>
          </cell>
        </row>
        <row r="118">
          <cell r="A118">
            <v>120</v>
          </cell>
        </row>
        <row r="119">
          <cell r="A119">
            <v>122</v>
          </cell>
        </row>
        <row r="120">
          <cell r="A120">
            <v>123</v>
          </cell>
        </row>
        <row r="121">
          <cell r="A121">
            <v>124</v>
          </cell>
        </row>
        <row r="122">
          <cell r="A122">
            <v>125</v>
          </cell>
        </row>
        <row r="123">
          <cell r="A123">
            <v>76</v>
          </cell>
        </row>
        <row r="124">
          <cell r="A124">
            <v>125</v>
          </cell>
        </row>
        <row r="125">
          <cell r="A125">
            <v>108</v>
          </cell>
        </row>
        <row r="126">
          <cell r="A126">
            <v>109</v>
          </cell>
        </row>
        <row r="127">
          <cell r="A127">
            <v>105</v>
          </cell>
        </row>
        <row r="128">
          <cell r="A128">
            <v>106</v>
          </cell>
        </row>
        <row r="129">
          <cell r="A129">
            <v>129</v>
          </cell>
        </row>
        <row r="130">
          <cell r="A130">
            <v>84</v>
          </cell>
        </row>
        <row r="131">
          <cell r="A131">
            <v>130</v>
          </cell>
        </row>
        <row r="132">
          <cell r="A132">
            <v>147</v>
          </cell>
        </row>
        <row r="133">
          <cell r="A133">
            <v>132</v>
          </cell>
        </row>
        <row r="134">
          <cell r="A134">
            <v>52</v>
          </cell>
        </row>
        <row r="135">
          <cell r="A135">
            <v>133</v>
          </cell>
        </row>
        <row r="136">
          <cell r="A136">
            <v>146</v>
          </cell>
        </row>
        <row r="137">
          <cell r="A137">
            <v>21</v>
          </cell>
        </row>
        <row r="138">
          <cell r="A138">
            <v>22</v>
          </cell>
        </row>
        <row r="139">
          <cell r="A139">
            <v>23</v>
          </cell>
        </row>
        <row r="140">
          <cell r="A140">
            <v>24</v>
          </cell>
        </row>
        <row r="141">
          <cell r="A141">
            <v>25</v>
          </cell>
        </row>
        <row r="142">
          <cell r="A142">
            <v>3</v>
          </cell>
        </row>
        <row r="143">
          <cell r="A143">
            <v>26</v>
          </cell>
        </row>
        <row r="144">
          <cell r="A144">
            <v>85</v>
          </cell>
        </row>
        <row r="145">
          <cell r="A145">
            <v>78</v>
          </cell>
        </row>
        <row r="146">
          <cell r="A146">
            <v>77</v>
          </cell>
        </row>
        <row r="147">
          <cell r="A147">
            <v>79</v>
          </cell>
        </row>
        <row r="148">
          <cell r="A148">
            <v>80</v>
          </cell>
        </row>
        <row r="149">
          <cell r="A149">
            <v>81</v>
          </cell>
        </row>
        <row r="150">
          <cell r="A150">
            <v>82</v>
          </cell>
        </row>
        <row r="151">
          <cell r="A151">
            <v>3</v>
          </cell>
        </row>
        <row r="152">
          <cell r="A152">
            <v>27</v>
          </cell>
        </row>
        <row r="153">
          <cell r="A153">
            <v>63</v>
          </cell>
        </row>
        <row r="154">
          <cell r="A154">
            <v>84</v>
          </cell>
        </row>
        <row r="155">
          <cell r="A155">
            <v>74</v>
          </cell>
        </row>
        <row r="156">
          <cell r="A156">
            <v>84</v>
          </cell>
        </row>
        <row r="157">
          <cell r="A157">
            <v>83</v>
          </cell>
        </row>
        <row r="158">
          <cell r="A158">
            <v>1</v>
          </cell>
        </row>
        <row r="159">
          <cell r="A159">
            <v>2</v>
          </cell>
        </row>
        <row r="161">
          <cell r="A161">
            <v>105</v>
          </cell>
        </row>
        <row r="162">
          <cell r="A162">
            <v>3</v>
          </cell>
        </row>
        <row r="163">
          <cell r="A163">
            <v>129</v>
          </cell>
        </row>
        <row r="164">
          <cell r="A164">
            <v>84</v>
          </cell>
        </row>
        <row r="165">
          <cell r="A165">
            <v>108</v>
          </cell>
        </row>
        <row r="166">
          <cell r="A166">
            <v>86</v>
          </cell>
        </row>
        <row r="167">
          <cell r="A167">
            <v>109</v>
          </cell>
        </row>
        <row r="169">
          <cell r="A169">
            <v>91</v>
          </cell>
        </row>
        <row r="170">
          <cell r="A170">
            <v>92</v>
          </cell>
        </row>
        <row r="171">
          <cell r="A171">
            <v>107</v>
          </cell>
        </row>
        <row r="172">
          <cell r="A172">
            <v>3</v>
          </cell>
        </row>
        <row r="173">
          <cell r="A173">
            <v>99</v>
          </cell>
        </row>
        <row r="175">
          <cell r="A175">
            <v>103</v>
          </cell>
        </row>
        <row r="176">
          <cell r="A176">
            <v>53</v>
          </cell>
        </row>
        <row r="177">
          <cell r="A177">
            <v>91</v>
          </cell>
        </row>
        <row r="178">
          <cell r="A178">
            <v>92</v>
          </cell>
        </row>
        <row r="179">
          <cell r="A179">
            <v>5</v>
          </cell>
        </row>
        <row r="180">
          <cell r="A180">
            <v>4</v>
          </cell>
        </row>
        <row r="182">
          <cell r="A182">
            <v>100</v>
          </cell>
        </row>
        <row r="183">
          <cell r="A183">
            <v>101</v>
          </cell>
        </row>
        <row r="184">
          <cell r="A184">
            <v>106</v>
          </cell>
        </row>
        <row r="185">
          <cell r="A185">
            <v>7</v>
          </cell>
        </row>
        <row r="186">
          <cell r="A186">
            <v>6</v>
          </cell>
        </row>
        <row r="187">
          <cell r="A187">
            <v>8</v>
          </cell>
        </row>
        <row r="188">
          <cell r="A188">
            <v>102</v>
          </cell>
        </row>
        <row r="189">
          <cell r="A189">
            <v>126</v>
          </cell>
        </row>
        <row r="190">
          <cell r="A190">
            <v>69</v>
          </cell>
        </row>
        <row r="191">
          <cell r="A191">
            <v>91</v>
          </cell>
        </row>
        <row r="192">
          <cell r="A192">
            <v>92</v>
          </cell>
        </row>
        <row r="193">
          <cell r="A193">
            <v>96</v>
          </cell>
        </row>
        <row r="194">
          <cell r="A194">
            <v>97</v>
          </cell>
        </row>
        <row r="195">
          <cell r="A195">
            <v>93</v>
          </cell>
        </row>
        <row r="196">
          <cell r="A196">
            <v>94</v>
          </cell>
        </row>
        <row r="197">
          <cell r="A197">
            <v>13</v>
          </cell>
        </row>
        <row r="198">
          <cell r="A198">
            <v>14</v>
          </cell>
        </row>
        <row r="199">
          <cell r="A199">
            <v>15</v>
          </cell>
        </row>
        <row r="200">
          <cell r="A200">
            <v>16</v>
          </cell>
        </row>
        <row r="201">
          <cell r="A201">
            <v>132</v>
          </cell>
        </row>
        <row r="202">
          <cell r="A202">
            <v>91</v>
          </cell>
        </row>
        <row r="203">
          <cell r="A203">
            <v>92</v>
          </cell>
        </row>
        <row r="204">
          <cell r="A204">
            <v>96</v>
          </cell>
        </row>
        <row r="205">
          <cell r="A205">
            <v>97</v>
          </cell>
        </row>
        <row r="206">
          <cell r="A206">
            <v>93</v>
          </cell>
        </row>
        <row r="207">
          <cell r="A207">
            <v>20</v>
          </cell>
        </row>
        <row r="208">
          <cell r="A208">
            <v>19</v>
          </cell>
        </row>
        <row r="209">
          <cell r="A209">
            <v>138</v>
          </cell>
        </row>
        <row r="210">
          <cell r="A210">
            <v>91</v>
          </cell>
        </row>
        <row r="211">
          <cell r="A211">
            <v>92</v>
          </cell>
        </row>
        <row r="212">
          <cell r="A212">
            <v>96</v>
          </cell>
        </row>
        <row r="213">
          <cell r="A213">
            <v>97</v>
          </cell>
        </row>
        <row r="214">
          <cell r="A214">
            <v>105</v>
          </cell>
        </row>
        <row r="215">
          <cell r="A215">
            <v>106</v>
          </cell>
        </row>
        <row r="216">
          <cell r="A216">
            <v>93</v>
          </cell>
        </row>
        <row r="217">
          <cell r="A217">
            <v>95</v>
          </cell>
        </row>
        <row r="218">
          <cell r="A218">
            <v>126</v>
          </cell>
        </row>
        <row r="219">
          <cell r="A219">
            <v>3</v>
          </cell>
        </row>
        <row r="220">
          <cell r="A220">
            <v>129</v>
          </cell>
        </row>
        <row r="221">
          <cell r="A221">
            <v>130</v>
          </cell>
        </row>
        <row r="222">
          <cell r="A222">
            <v>131</v>
          </cell>
        </row>
        <row r="223">
          <cell r="A223">
            <v>67</v>
          </cell>
        </row>
        <row r="225">
          <cell r="A225">
            <v>131</v>
          </cell>
        </row>
        <row r="226">
          <cell r="A226">
            <v>133</v>
          </cell>
        </row>
        <row r="227">
          <cell r="A227">
            <v>126</v>
          </cell>
        </row>
        <row r="228">
          <cell r="A228">
            <v>108</v>
          </cell>
        </row>
        <row r="229">
          <cell r="A229">
            <v>109</v>
          </cell>
        </row>
        <row r="230">
          <cell r="A230">
            <v>105</v>
          </cell>
        </row>
        <row r="231">
          <cell r="A231">
            <v>106</v>
          </cell>
        </row>
        <row r="232">
          <cell r="A232">
            <v>3</v>
          </cell>
        </row>
        <row r="233">
          <cell r="A233">
            <v>1</v>
          </cell>
        </row>
        <row r="234">
          <cell r="A234">
            <v>128</v>
          </cell>
        </row>
        <row r="235">
          <cell r="A235">
            <v>130</v>
          </cell>
        </row>
        <row r="236">
          <cell r="A236">
            <v>67</v>
          </cell>
        </row>
        <row r="237">
          <cell r="A237">
            <v>129</v>
          </cell>
        </row>
      </sheetData>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sheetData sheetId="55" refreshError="1"/>
      <sheetData sheetId="56" refreshError="1"/>
      <sheetData sheetId="57" refreshError="1"/>
      <sheetData sheetId="58" refreshError="1"/>
      <sheetData sheetId="59" refreshError="1"/>
      <sheetData sheetId="60"/>
      <sheetData sheetId="61"/>
      <sheetData sheetId="62"/>
      <sheetData sheetId="63"/>
      <sheetData sheetId="64"/>
      <sheetData sheetId="65"/>
      <sheetData sheetId="66"/>
      <sheetData sheetId="67"/>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sheetData sheetId="91"/>
      <sheetData sheetId="92"/>
      <sheetData sheetId="93"/>
      <sheetData sheetId="94" refreshError="1"/>
      <sheetData sheetId="95" refreshError="1"/>
      <sheetData sheetId="96" refreshError="1"/>
      <sheetData sheetId="97"/>
      <sheetData sheetId="98"/>
      <sheetData sheetId="99"/>
      <sheetData sheetId="100"/>
      <sheetData sheetId="101"/>
      <sheetData sheetId="102" refreshError="1"/>
      <sheetData sheetId="103"/>
      <sheetData sheetId="104"/>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sheetData sheetId="22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D"/>
      <sheetName val="TN"/>
      <sheetName val="THN"/>
      <sheetName val="CAMAY"/>
      <sheetName val="VL"/>
      <sheetName val="NHANCONGduong"/>
      <sheetName val="Nhan cong cong"/>
      <sheetName val="VUA"/>
      <sheetName val="HSO"/>
      <sheetName val="Phatsinh"/>
      <sheetName val="KHTT"/>
      <sheetName val="00000000"/>
      <sheetName val="10000000"/>
      <sheetName val="20000000"/>
      <sheetName val="30000000"/>
      <sheetName val="XL4Poppy"/>
      <sheetName val="XL4Poppy (2)"/>
      <sheetName val="NHALCONGduong"/>
      <sheetName val="Congty"/>
      <sheetName val="VPPN"/>
      <sheetName val="XN74"/>
      <sheetName val="XN54"/>
      <sheetName val="XN33"/>
      <sheetName val="NK96"/>
      <sheetName val="XL4Test5"/>
      <sheetName val="Sheet1"/>
      <sheetName val="Sheet2"/>
      <sheetName val="Sheet3"/>
      <sheetName val="Nhan cong`#/.g"/>
      <sheetName val="N6"/>
      <sheetName val="PHU XUAN"/>
      <sheetName val="PHU XUAN (2)"/>
      <sheetName val="TRAN-TRUONGXUAN"/>
      <sheetName val="TRAN-TRUONGXUAN (2)"/>
      <sheetName val="QLO28"/>
      <sheetName val="tinhlo10"/>
      <sheetName val="HOA AN (2)"/>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CTN"/>
      <sheetName val="XXXXXXXX"/>
      <sheetName val="CHTT"/>
      <sheetName val="NLANCONGduong"/>
      <sheetName val="ဳ0000000"/>
      <sheetName val="VaoMavaKL"/>
      <sheetName val="VaoSL"/>
      <sheetName val="KQPTVL"/>
      <sheetName val="KQPTVLNgang"/>
      <sheetName val="DMCTDoiDonVi"/>
      <sheetName val="CMa"/>
      <sheetName val="NC"/>
      <sheetName val="MTC"/>
      <sheetName val="XL4Poppy (2䀁"/>
      <sheetName val="XL_x0014_Poppy"/>
      <sheetName val="Tra_bang"/>
      <sheetName val="NHALCONGdu_x000f_ng"/>
      <sheetName val="Nha_x000e_ cong`#/.g"/>
      <sheetName val="DTCT"/>
      <sheetName val="DGduong"/>
      <sheetName val="PhatsiûÎ"/>
      <sheetName val="TT"/>
      <sheetName val="THM"/>
      <sheetName val="THAT"/>
      <sheetName val="THTN"/>
      <sheetName val="THGC"/>
      <sheetName val="GCTL"/>
      <sheetName val="?0000000"/>
      <sheetName val="TT35"/>
      <sheetName val="FHANCONGduong"/>
      <sheetName val="N`an cong cong"/>
      <sheetName val="XL4Poppy (2?"/>
      <sheetName val="DONGIA"/>
      <sheetName val="CHITIET"/>
      <sheetName val="GIAVL"/>
      <sheetName val="dongia (2)"/>
      <sheetName val="LKVL-CK-HT-GD1"/>
      <sheetName val="giathanh1"/>
      <sheetName val="THPDMoi  (2)"/>
      <sheetName val="gtrinh"/>
      <sheetName val="phuluc1"/>
      <sheetName val="TONG HOP VL-NC"/>
      <sheetName val="lam-moi"/>
      <sheetName val="TONGKE3p "/>
      <sheetName val="TH VL, NC, DDHT Thanhphuoc"/>
      <sheetName val="#REF"/>
      <sheetName val="thao-go"/>
      <sheetName val="DON GIA"/>
      <sheetName val="TONGKE-HT"/>
      <sheetName val="DG"/>
      <sheetName val="t-h HA THE"/>
      <sheetName val="CHITIET VL-NC-TT -1p"/>
      <sheetName val="TONG HOP VL-NC TT"/>
      <sheetName val="TNHCHINH"/>
      <sheetName val="TH XL"/>
      <sheetName val="CHITIET VL-NC"/>
      <sheetName val="VC"/>
      <sheetName val="Tiepdia"/>
      <sheetName val="CHITIET VL-NC-TT-3p"/>
      <sheetName val="TDTKP"/>
      <sheetName val="TDTKP1"/>
      <sheetName val="KPVC-BD "/>
      <sheetName val="VCV-BE-TONG"/>
      <sheetName val="Bang_tra"/>
      <sheetName val="Tai khoan"/>
      <sheetName val="CTGS"/>
      <sheetName val="NHALCOJGduong"/>
      <sheetName val="TPAN-TRUONGXUAN"/>
      <sheetName val="S(eet12"/>
      <sheetName val="²_x0000__x0000_t4"/>
      <sheetName val="Cp&gt;10-Ln&lt;10"/>
      <sheetName val="Ln&lt;20"/>
      <sheetName val="EIRR&gt;1&lt;1"/>
      <sheetName val="EIRR&gt; 2"/>
      <sheetName val="EIRR&lt;2"/>
      <sheetName val="gvl"/>
      <sheetName val="Chiet tinh dz35"/>
      <sheetName val="Dieuchinh"/>
      <sheetName val="tra_vat_lieu"/>
      <sheetName val="Sh_x0003__x0000_t3"/>
      <sheetName val="vlieu"/>
      <sheetName val="HE SO"/>
      <sheetName val="MTO REV.2(ARMOR)"/>
      <sheetName val="Nhan cong`#_.g"/>
      <sheetName val="_0000000"/>
      <sheetName val="Nha_x000e_ cong`#_.g"/>
      <sheetName val="XL4Poppy (2_"/>
      <sheetName val="Shegt6"/>
      <sheetName val="Shget7"/>
      <sheetName val="Sjeet8"/>
      <sheetName val="Sheeu15"/>
      <sheetName val="XXXYXXXX"/>
      <sheetName val="Nhan ckng cong"/>
      <sheetName val="10_x0010_00000"/>
      <sheetName val="XL4Pop0y (2)"/>
      <sheetName val="Nhan cong`_x0003_/.g"/>
      <sheetName val="NHANCONGduo.g"/>
      <sheetName val="²"/>
      <sheetName val="Sh_x0003_"/>
      <sheetName val="NHALÃONGduong"/>
      <sheetName val="Óheet1"/>
      <sheetName val="CÈTT"/>
      <sheetName val="TRAN-TÒUONGXUAN"/>
      <sheetName val="XXHXXXXX"/>
      <sheetName val="V!oSL"/>
      <sheetName val="ÄMCTDoiDonVi"/>
      <sheetName val="Coc 32 m(Cho mo)"/>
      <sheetName val="TSCD"/>
      <sheetName val="Nhan_cong_cong"/>
      <sheetName val="XL4Poppy_(2)"/>
      <sheetName val="Nhan_cong`#/_g"/>
      <sheetName val="PHU_XUAN"/>
      <sheetName val="PHU_XUAN_(2)"/>
      <sheetName val="TRAN-TRUONGXUAN_(2)"/>
      <sheetName val="HOA_AN_(2)"/>
      <sheetName val="XL4Poppy_(2䀁"/>
      <sheetName val="XLPoppy"/>
      <sheetName val="N`an_cong_cong"/>
      <sheetName val="NHALCONGdung"/>
      <sheetName val="Nha_cong`#/_g"/>
      <sheetName val="²??t4"/>
      <sheetName val="Sh_x0003_?t3"/>
      <sheetName val="tra-vat-lieu"/>
      <sheetName val="KQPTRLNgang"/>
      <sheetName val="DTCP"/>
      <sheetName val="Truot_nen"/>
      <sheetName val="THPD ±µ_x0008_&quot;_x0000__x0000__x0000_"/>
      <sheetName val="Nhan cong`_x0003__.g"/>
      <sheetName val="XL4Test5S"/>
      <sheetName val="MTL$-INTER"/>
      <sheetName val="²__t4"/>
      <sheetName val="²_x0000__x0000_€t4"/>
      <sheetName val="²??€t4"/>
      <sheetName val="SUMMARY"/>
      <sheetName val="2000_x0010_000"/>
      <sheetName val="Overview"/>
      <sheetName val="Sh_x0003__t3"/>
      <sheetName val="CLa"/>
      <sheetName val="HL4Poppy"/>
      <sheetName val="Chi phi khac 4.3KH-CP"/>
      <sheetName val="Nhatkychung"/>
      <sheetName val="Nhatkychung - cu"/>
      <sheetName val="Tra KS"/>
      <sheetName val="nhan cong"/>
      <sheetName val="Luong+may"/>
      <sheetName val="uniBase"/>
      <sheetName val="vniBase"/>
      <sheetName val="abcBase"/>
      <sheetName val="Nhan_cong`#__g"/>
      <sheetName val="Nha_cong`#__g"/>
      <sheetName val="TRAN-TRUONG塅䕃⹌塅E(2)"/>
      <sheetName val="TRAN-TRUONG????E(2)"/>
      <sheetName val="XL4Poppy_(2?"/>
      <sheetName val="²__€t4"/>
      <sheetName val="NEW-PANEL"/>
      <sheetName val="DAMNEN KHONG HC"/>
      <sheetName val="DAM NEN HC"/>
      <sheetName val="T_NG HOP VL-NC TT"/>
      <sheetName val="NHALCO_x000e_Gduong"/>
      <sheetName val="DT32"/>
      <sheetName val="M_x0014_C"/>
      <sheetName val="chitimc"/>
      <sheetName val="Chiet_tinh_dz35"/>
      <sheetName val="THPD ±µ_x0008_&quot;???"/>
      <sheetName val="XL4Po`py (2?"/>
      <sheetName val="chiet tinh"/>
      <sheetName val="N`an cgng cong"/>
      <sheetName val="XL4Po`py (2䀁"/>
      <sheetName val="Sheet!3"/>
      <sheetName val="chu chuong"/>
      <sheetName val="Chart1"/>
      <sheetName val="TRAN-TRUONG____E(2)"/>
      <sheetName val="CPTNo"/>
      <sheetName val="_x0000__x0010_*_x0000__x0000__x0000_'"/>
      <sheetName val="Quan Ly Ban Ve TKTC"/>
      <sheetName val="CODE"/>
      <sheetName val="_x0000__x0000__x0000__x0000__x0000__x0000__x0000__x0000_"/>
      <sheetName val="_x0000__x0000__x0000__x0000__x0000__x0000__x0000__x0000_ (2)"/>
      <sheetName val="_x0000__x0000__x0000__x0000__x0000__x0000__x0000__x0000_ (2?"/>
      <sheetName val="Phatsi��"/>
      <sheetName val="�_x0000__x0000_�t4"/>
      <sheetName val="�??�t4"/>
      <sheetName val="�__�t4"/>
      <sheetName val="XL4Poppy_(2_"/>
      <sheetName val="KKKKKKKK"/>
      <sheetName val="BXLDL"/>
      <sheetName val="QMCT"/>
      <sheetName val="[DT32.xls][DT32.xls]Nhan cong`#"/>
      <sheetName val="[DT32.xls][DT32.xls]Nha_x000e_ cong`#"/>
      <sheetName val="[DT32.xls][DT32.xls]Nhan cong`_x0003_"/>
      <sheetName val="[DT32.xls][DT32.xls]Nhan_cong`#"/>
      <sheetName val="JD"/>
      <sheetName val="S`eet13"/>
      <sheetName val="???????? (2)"/>
      <sheetName val="???????? (2?"/>
      <sheetName val="cvc"/>
      <sheetName val="XL4Po`py (2_"/>
      <sheetName val="?_x0010_*???'"/>
      <sheetName val="tuong"/>
      <sheetName val="XL_x005f_x0014_Poppy"/>
      <sheetName val="NHALCONGdu_x005f_x000f_ng"/>
      <sheetName val="Nha_x005f_x000e_ cong`#_.g"/>
      <sheetName val="Parem"/>
      <sheetName val="????????"/>
      <sheetName val="2      0"/>
      <sheetName val="???????? (2_"/>
      <sheetName val="????????_(2)"/>
      <sheetName val="KKKKKKKK (2)"/>
      <sheetName val="KKKKKKKK (2?"/>
      <sheetName val="KKKKKKKK (2_"/>
      <sheetName val="Lç khoan LK1"/>
      <sheetName val="LME"/>
      <sheetName val="Aux"/>
      <sheetName val="Detailed"/>
      <sheetName val="FA-LISTING"/>
      <sheetName val="Input"/>
      <sheetName val="_x0000__x0000__x0000__x0000__x0000__x0000__x0000__x0000_ (2_"/>
      <sheetName val="_x0000__x0000__x0000__x0000__x0000__x0000__x0000__x0000__(2)"/>
      <sheetName val="TTDN"/>
      <sheetName val="_x0004__x0000_"/>
      <sheetName val="_x0004_?"/>
      <sheetName val="@SO"/>
      <sheetName val="XN'4"/>
      <sheetName val="________BLDG"/>
      <sheetName val="THPD ±µ_x0008_&quot;"/>
      <sheetName val=""/>
      <sheetName val="_x0004_"/>
      <sheetName val="[DT32.xls]Nhan cong`#/.g"/>
      <sheetName val="[DT32.xls]Nha_x000e_ cong`#/.g"/>
      <sheetName val="[DT32.xls]Nhan cong`_x0003_/.g"/>
      <sheetName val="[DT32.xls]Nhan_cong`#/_g"/>
      <sheetName val="[DT32.xls]Nha_cong`#/_g"/>
      <sheetName val="[DT32.xls][DT32.xls][DT32.xls]N"/>
      <sheetName val="[DT32.xls][DT32.xls]Nha_cong`#/"/>
      <sheetName val="XXX೼_x0000_XXX"/>
      <sheetName val="Phatsi??"/>
      <sheetName val="THPD ±µ_x0008_&quot;___"/>
      <sheetName val="CHT_x0014_"/>
      <sheetName val="luong06"/>
      <sheetName val="XXX೼"/>
      <sheetName val="Phatsi__"/>
      <sheetName val="XXX೼?XXX"/>
      <sheetName val="Pricing Notes"/>
      <sheetName val="MTO REV.0"/>
      <sheetName val="O-B"/>
      <sheetName val="S-B"/>
      <sheetName val="V-B"/>
      <sheetName val="²_x005f_x0000__x005f_x0000_t4"/>
      <sheetName val="bang tien luong"/>
      <sheetName val="10_x005f_x0010_00000"/>
      <sheetName val="Nhan cong`_x005f_x0003__.g"/>
      <sheetName val="Sh_x005f_x0003__x005f_x0000_t3"/>
      <sheetName val="Sh_x005f_x0003__t3"/>
      <sheetName val="Sh_x005f_x0003_"/>
      <sheetName val="2000_x005f_x0010_000"/>
      <sheetName val="²_x005f_x0000__x005f_x0000_€t4"/>
      <sheetName val="M_x005f_x0014_C"/>
      <sheetName val="�_x005f_x0000__x005f_x0000_�t4"/>
      <sheetName val="Nha_x005f_x000e_ cong`#/.g"/>
      <sheetName val="Nhan cong`_x005f_x0003_/.g"/>
      <sheetName val="Sh_x005f_x0003_?t3"/>
      <sheetName val="PCDH-KMV"/>
      <sheetName val="T.Tinh"/>
      <sheetName val="________"/>
      <sheetName val="________ (2)"/>
      <sheetName val="________ (2_"/>
      <sheetName val="????t4"/>
      <sheetName val="?"/>
      <sheetName val="X2.xls_x0002__x0000__x0000_ND_x0002_"/>
      <sheetName val="XL_x005f_x005f_x005f_x0014_Poppy"/>
      <sheetName val="NHALCONGdu_x005f_x005f_x005f_x000f_ng"/>
      <sheetName val="Nha_x005f_x005f_x005f_x000e_ cong`#_.g"/>
      <sheetName val="10_x005f_x005f_x005f_x0010_00000"/>
      <sheetName val="Nhan cong`_x005f_x005f_x005f_x0003__.g"/>
      <sheetName val="²_x005f_x005f_x005f_x0000__x005f_x005f_x005f_x0000_t4"/>
      <sheetName val="Sh_x005f_x005f_x005f_x0003__x005f_x005f_x005f_x0000_t3"/>
      <sheetName val="Sh_x005f_x005f_x005f_x0003__t3"/>
      <sheetName val="Sh_x005f_x005f_x005f_x0003_"/>
      <sheetName val="2000_x005f_x005f_x005f_x0010_000"/>
      <sheetName val="²_x005f_x005f_x005f_x0000__x005f_x005f_x005f_x0000_€t4"/>
      <sheetName val="M_x005f_x005f_x005f_x0014_C"/>
      <sheetName val="�_x005f_x005f_x005f_x0000__x005f_x005f_x005f_x0000_�t4"/>
      <sheetName val="XL_x005f_x005f_x005f_x005f_x005f_x005f_x005f_x0014_Popp"/>
      <sheetName val="NHALCONGdu_x005f_x005f_x005f_x005f_x005f_x005f_x0"/>
      <sheetName val="Nha_x005f_x005f_x005f_x005f_x005f_x005f_x005f_x000e_ co"/>
      <sheetName val="10_x005f_x005f_x005f_x005f_x005f_x005f_x005f_x0010_0000"/>
      <sheetName val="Nhan cong`_x005f_x005f_x005f_x005f_x005f_x005f_x0"/>
      <sheetName val="²_x005f_x005f_x005f_x005f_x005f_x005f_x005f_x0000__x005"/>
      <sheetName val="Sh_x005f_x005f_x005f_x005f_x005f_x005f_x005f_x0003__x00"/>
      <sheetName val="Sh_x005f_x005f_x005f_x005f_x005f_x005f_x005f_x0003__t3"/>
      <sheetName val="Sh_x005f_x005f_x005f_x005f_x005f_x005f_x005f_x0003_"/>
      <sheetName val="2000_x005f_x005f_x005f_x005f_x005f_x005f_x005f_x0010_00"/>
      <sheetName val="M_x005f_x005f_x005f_x005f_x005f_x005f_x005f_x0014_C"/>
      <sheetName val="�_x005f_x005f_x005f_x005f_x005f_x005f_x005f_x0000__x005"/>
      <sheetName val="DOJGIA"/>
      <sheetName val="__x0010______"/>
      <sheetName val="____t4"/>
      <sheetName val="_"/>
      <sheetName val="Cp_10_Ln_10"/>
      <sheetName val="Ln_20"/>
      <sheetName val="EIRR_1_1"/>
      <sheetName val="EIRR_ 2"/>
      <sheetName val="EIRR_2"/>
      <sheetName val="GTTBA"/>
      <sheetName val="Shemt10"/>
      <sheetName val="Tri_bang"/>
      <sheetName val="CT_x0002__x0000_"/>
      <sheetName val="XXX೼_XXX"/>
      <sheetName val="_x0000__x0000__x0000__x0000__x0000__x0000__x0000__x0000__(2?"/>
      <sheetName val="T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refreshError="1"/>
      <sheetData sheetId="66"/>
      <sheetData sheetId="67" refreshError="1"/>
      <sheetData sheetId="68" refreshError="1"/>
      <sheetData sheetId="69"/>
      <sheetData sheetId="70"/>
      <sheetData sheetId="71"/>
      <sheetData sheetId="72"/>
      <sheetData sheetId="73"/>
      <sheetData sheetId="74"/>
      <sheetData sheetId="75" refreshError="1"/>
      <sheetData sheetId="76" refreshError="1"/>
      <sheetData sheetId="77" refreshError="1"/>
      <sheetData sheetId="78" refreshError="1"/>
      <sheetData sheetId="79"/>
      <sheetData sheetId="80"/>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sheetData sheetId="118"/>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sheetData sheetId="130" refreshError="1"/>
      <sheetData sheetId="131" refreshError="1"/>
      <sheetData sheetId="132" refreshError="1"/>
      <sheetData sheetId="133"/>
      <sheetData sheetId="134" refreshError="1"/>
      <sheetData sheetId="135" refreshError="1"/>
      <sheetData sheetId="136" refreshError="1"/>
      <sheetData sheetId="137"/>
      <sheetData sheetId="138"/>
      <sheetData sheetId="139"/>
      <sheetData sheetId="140"/>
      <sheetData sheetId="141"/>
      <sheetData sheetId="142"/>
      <sheetData sheetId="143"/>
      <sheetData sheetId="144"/>
      <sheetData sheetId="145"/>
      <sheetData sheetId="146"/>
      <sheetData sheetId="147" refreshError="1"/>
      <sheetData sheetId="148" refreshError="1"/>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sheetData sheetId="171"/>
      <sheetData sheetId="172" refreshError="1"/>
      <sheetData sheetId="173"/>
      <sheetData sheetId="174" refreshError="1"/>
      <sheetData sheetId="175" refreshError="1"/>
      <sheetData sheetId="176" refreshError="1"/>
      <sheetData sheetId="177" refreshError="1"/>
      <sheetData sheetId="178"/>
      <sheetData sheetId="179" refreshError="1"/>
      <sheetData sheetId="180"/>
      <sheetData sheetId="181"/>
      <sheetData sheetId="182"/>
      <sheetData sheetId="183" refreshError="1"/>
      <sheetData sheetId="184"/>
      <sheetData sheetId="185" refreshError="1"/>
      <sheetData sheetId="186" refreshError="1"/>
      <sheetData sheetId="187"/>
      <sheetData sheetId="188"/>
      <sheetData sheetId="189" refreshError="1"/>
      <sheetData sheetId="190"/>
      <sheetData sheetId="191" refreshError="1"/>
      <sheetData sheetId="192" refreshError="1"/>
      <sheetData sheetId="193" refreshError="1"/>
      <sheetData sheetId="194" refreshError="1"/>
      <sheetData sheetId="195"/>
      <sheetData sheetId="196"/>
      <sheetData sheetId="197"/>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sheetData sheetId="209" refreshError="1"/>
      <sheetData sheetId="210" refreshError="1"/>
      <sheetData sheetId="211" refreshError="1"/>
      <sheetData sheetId="212" refreshError="1"/>
      <sheetData sheetId="213" refreshError="1"/>
      <sheetData sheetId="214" refreshError="1"/>
      <sheetData sheetId="215" refreshError="1"/>
      <sheetData sheetId="216"/>
      <sheetData sheetId="217" refreshError="1"/>
      <sheetData sheetId="218"/>
      <sheetData sheetId="219"/>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sheetData sheetId="235" refreshError="1"/>
      <sheetData sheetId="236" refreshError="1"/>
      <sheetData sheetId="237" refreshError="1"/>
      <sheetData sheetId="238" refreshError="1"/>
      <sheetData sheetId="239" refreshError="1"/>
      <sheetData sheetId="240" refreshError="1"/>
      <sheetData sheetId="241"/>
      <sheetData sheetId="242"/>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sheetData sheetId="272"/>
      <sheetData sheetId="273" refreshError="1"/>
      <sheetData sheetId="274" refreshError="1"/>
      <sheetData sheetId="275" refreshError="1"/>
      <sheetData sheetId="276" refreshError="1"/>
      <sheetData sheetId="277"/>
      <sheetData sheetId="278" refreshError="1"/>
      <sheetData sheetId="279" refreshError="1"/>
      <sheetData sheetId="280" refreshError="1"/>
      <sheetData sheetId="281" refreshError="1"/>
      <sheetData sheetId="282" refreshError="1"/>
      <sheetData sheetId="283" refreshError="1"/>
      <sheetData sheetId="284"/>
      <sheetData sheetId="285"/>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TN vua"/>
      <sheetName val="Tong hop"/>
      <sheetName val="DG chi tiet"/>
      <sheetName val="Vua"/>
      <sheetName val="Gia"/>
      <sheetName val="Nhan cong"/>
      <sheetName val="BTN min"/>
      <sheetName val="DDD"/>
      <sheetName val="BTN tho"/>
      <sheetName val="00000000"/>
      <sheetName val="10000000"/>
      <sheetName val="20000000"/>
      <sheetName val="30000000"/>
      <sheetName val="XL4Popp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n"/>
      <sheetName val="mat"/>
      <sheetName val="cong"/>
      <sheetName val="vua"/>
      <sheetName val="rph"/>
      <sheetName val="gVL"/>
      <sheetName val="dtoan"/>
      <sheetName val="dtoan -ctiet"/>
      <sheetName val="dt-kphi"/>
      <sheetName val="dt-kphi (2)"/>
      <sheetName val="dt-kphi-ctiet"/>
      <sheetName val="bth-kphi"/>
      <sheetName val="XL4Poppy"/>
    </sheetNames>
    <sheetDataSet>
      <sheetData sheetId="0" refreshError="1"/>
      <sheetData sheetId="1" refreshError="1"/>
      <sheetData sheetId="2" refreshError="1"/>
      <sheetData sheetId="3"/>
      <sheetData sheetId="4" refreshError="1"/>
      <sheetData sheetId="5" refreshError="1">
        <row r="10">
          <cell r="Q10">
            <v>58000</v>
          </cell>
        </row>
        <row r="12">
          <cell r="Q12">
            <v>54000</v>
          </cell>
        </row>
        <row r="15">
          <cell r="Q15">
            <v>164</v>
          </cell>
        </row>
        <row r="20">
          <cell r="Q20">
            <v>18000</v>
          </cell>
        </row>
        <row r="21">
          <cell r="Q21">
            <v>50000</v>
          </cell>
        </row>
        <row r="23">
          <cell r="Q23">
            <v>4340</v>
          </cell>
        </row>
        <row r="28">
          <cell r="Q28">
            <v>1364000</v>
          </cell>
        </row>
        <row r="29">
          <cell r="Q29">
            <v>6091</v>
          </cell>
        </row>
        <row r="30">
          <cell r="Q30">
            <v>3500</v>
          </cell>
        </row>
        <row r="37">
          <cell r="Q37">
            <v>30000</v>
          </cell>
        </row>
        <row r="40">
          <cell r="Q40">
            <v>4500</v>
          </cell>
        </row>
        <row r="45">
          <cell r="Q45">
            <v>4300</v>
          </cell>
        </row>
        <row r="47">
          <cell r="Q47">
            <v>10500</v>
          </cell>
        </row>
        <row r="48">
          <cell r="Q48">
            <v>2000</v>
          </cell>
        </row>
        <row r="49">
          <cell r="Q49">
            <v>3000</v>
          </cell>
        </row>
        <row r="50">
          <cell r="Q50">
            <v>1200</v>
          </cell>
        </row>
        <row r="51">
          <cell r="Q51">
            <v>1370</v>
          </cell>
        </row>
        <row r="55">
          <cell r="Q55">
            <v>8636.363636363636</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68"/>
  <sheetViews>
    <sheetView showGridLines="0" tabSelected="1" topLeftCell="C8" zoomScaleNormal="100" workbookViewId="0">
      <pane xSplit="7" ySplit="3" topLeftCell="J29" activePane="bottomRight" state="frozen"/>
      <selection activeCell="C8" sqref="C8"/>
      <selection pane="topRight" activeCell="J8" sqref="J8"/>
      <selection pane="bottomLeft" activeCell="C11" sqref="C11"/>
      <selection pane="bottomRight" activeCell="S26" sqref="S26"/>
    </sheetView>
  </sheetViews>
  <sheetFormatPr defaultRowHeight="15"/>
  <cols>
    <col min="1" max="1" width="4.1640625" style="6" hidden="1" customWidth="1"/>
    <col min="2" max="2" width="0.5" style="6" hidden="1" customWidth="1"/>
    <col min="3" max="3" width="5.1640625" style="6" customWidth="1"/>
    <col min="4" max="4" width="38.83203125" style="6" customWidth="1"/>
    <col min="5" max="5" width="10.1640625" style="6" hidden="1" customWidth="1"/>
    <col min="6" max="6" width="6" style="6" hidden="1" customWidth="1"/>
    <col min="7" max="7" width="0.33203125" style="6" hidden="1" customWidth="1"/>
    <col min="8" max="8" width="4.83203125" style="6" hidden="1" customWidth="1"/>
    <col min="9" max="9" width="16.83203125" style="7" hidden="1" customWidth="1"/>
    <col min="10" max="10" width="24" style="7" customWidth="1"/>
    <col min="11" max="11" width="7.6640625" style="7" hidden="1" customWidth="1"/>
    <col min="12" max="12" width="9.83203125" style="8" hidden="1" customWidth="1"/>
    <col min="13" max="13" width="25.83203125" style="8" customWidth="1"/>
    <col min="14" max="14" width="7.6640625" style="8" hidden="1" customWidth="1"/>
    <col min="15" max="15" width="15.83203125" style="8" hidden="1" customWidth="1"/>
    <col min="16" max="16" width="27.5" style="8" customWidth="1"/>
    <col min="17" max="17" width="7.6640625" style="8" hidden="1" customWidth="1"/>
    <col min="18" max="18" width="14.1640625" style="8" hidden="1" customWidth="1"/>
    <col min="19" max="19" width="26.1640625" style="8" customWidth="1"/>
    <col min="20" max="20" width="7.5" style="8" hidden="1" customWidth="1"/>
    <col min="21" max="21" width="16.33203125" style="8" hidden="1" customWidth="1"/>
    <col min="22" max="22" width="27.83203125" style="8" customWidth="1"/>
    <col min="23" max="23" width="7.6640625" style="8" hidden="1" customWidth="1"/>
    <col min="24" max="24" width="9" style="8" hidden="1" customWidth="1"/>
    <col min="25" max="25" width="10.1640625" style="8" hidden="1" customWidth="1"/>
    <col min="26" max="26" width="18.6640625" style="8" hidden="1" customWidth="1"/>
    <col min="27" max="27" width="18.1640625" style="8" hidden="1" customWidth="1"/>
    <col min="28" max="28" width="18.6640625" style="8" hidden="1" customWidth="1"/>
    <col min="29" max="29" width="6" style="8" hidden="1" customWidth="1"/>
    <col min="30" max="30" width="17.6640625" style="8" hidden="1" customWidth="1"/>
    <col min="31" max="31" width="20.6640625" style="8" hidden="1" customWidth="1"/>
    <col min="32" max="32" width="19.5" style="6" hidden="1" customWidth="1"/>
    <col min="33" max="33" width="15.1640625" style="6" hidden="1" customWidth="1"/>
    <col min="34" max="34" width="15.83203125" style="6" hidden="1" customWidth="1"/>
    <col min="35" max="35" width="12.83203125" style="6" hidden="1" customWidth="1"/>
    <col min="36" max="36" width="14" style="6" hidden="1" customWidth="1"/>
    <col min="37" max="38" width="9.33203125" style="6" hidden="1" customWidth="1"/>
    <col min="39" max="39" width="18" style="6" bestFit="1" customWidth="1"/>
    <col min="40" max="16384" width="9.33203125" style="6"/>
  </cols>
  <sheetData>
    <row r="1" spans="1:32">
      <c r="P1" s="6"/>
      <c r="V1" s="139" t="s">
        <v>85</v>
      </c>
      <c r="W1" s="6"/>
    </row>
    <row r="2" spans="1:32" ht="21" customHeight="1">
      <c r="A2" s="2"/>
      <c r="B2" s="2"/>
      <c r="C2" s="185" t="s">
        <v>78</v>
      </c>
      <c r="D2" s="185"/>
      <c r="E2" s="185"/>
      <c r="F2" s="185"/>
      <c r="G2" s="185"/>
      <c r="H2" s="185"/>
      <c r="I2" s="185"/>
      <c r="J2" s="185"/>
      <c r="K2" s="185"/>
      <c r="L2" s="185"/>
      <c r="M2" s="185"/>
      <c r="N2" s="185"/>
      <c r="O2" s="185"/>
      <c r="P2" s="185"/>
      <c r="Q2" s="185"/>
      <c r="R2" s="185"/>
      <c r="S2" s="185"/>
      <c r="T2" s="185"/>
      <c r="U2" s="185"/>
      <c r="V2" s="185"/>
      <c r="W2" s="185"/>
      <c r="Z2" s="9"/>
      <c r="AA2" s="9"/>
      <c r="AB2" s="9"/>
      <c r="AC2" s="9"/>
      <c r="AD2" s="9"/>
      <c r="AE2" s="9"/>
    </row>
    <row r="3" spans="1:32" ht="21" customHeight="1">
      <c r="B3" s="10"/>
      <c r="C3" s="186" t="s">
        <v>79</v>
      </c>
      <c r="D3" s="186"/>
      <c r="E3" s="186"/>
      <c r="F3" s="186"/>
      <c r="G3" s="186"/>
      <c r="H3" s="186"/>
      <c r="I3" s="186"/>
      <c r="J3" s="186"/>
      <c r="K3" s="186"/>
      <c r="L3" s="186"/>
      <c r="M3" s="186"/>
      <c r="N3" s="186"/>
      <c r="O3" s="186"/>
      <c r="P3" s="186"/>
      <c r="Q3" s="186"/>
      <c r="R3" s="186"/>
      <c r="S3" s="186"/>
      <c r="T3" s="186"/>
      <c r="U3" s="186"/>
      <c r="V3" s="186"/>
      <c r="W3" s="186"/>
    </row>
    <row r="4" spans="1:32" ht="19.5" customHeight="1">
      <c r="C4" s="187" t="s">
        <v>77</v>
      </c>
      <c r="D4" s="187"/>
      <c r="E4" s="187"/>
      <c r="F4" s="187"/>
      <c r="G4" s="187"/>
      <c r="H4" s="187"/>
      <c r="I4" s="187"/>
      <c r="J4" s="187"/>
      <c r="K4" s="187"/>
      <c r="L4" s="187"/>
      <c r="M4" s="187"/>
      <c r="N4" s="187"/>
      <c r="O4" s="187"/>
      <c r="P4" s="187"/>
      <c r="Q4" s="187"/>
      <c r="R4" s="187"/>
      <c r="S4" s="187"/>
      <c r="T4" s="187"/>
      <c r="U4" s="187"/>
      <c r="V4" s="187"/>
      <c r="W4" s="187"/>
    </row>
    <row r="5" spans="1:32" ht="21" hidden="1" customHeight="1">
      <c r="A5" s="2"/>
      <c r="B5" s="2"/>
      <c r="C5" s="2"/>
      <c r="D5" s="2"/>
      <c r="E5" s="2"/>
      <c r="F5" s="2"/>
      <c r="G5" s="2"/>
      <c r="I5" s="11"/>
      <c r="L5" s="12" t="s">
        <v>0</v>
      </c>
      <c r="R5" s="6"/>
      <c r="S5" s="13"/>
      <c r="T5" s="13"/>
    </row>
    <row r="6" spans="1:32" ht="25.5" hidden="1" customHeight="1">
      <c r="A6" s="2"/>
      <c r="B6" s="2"/>
      <c r="C6" s="2"/>
      <c r="D6" s="2"/>
      <c r="E6" s="2"/>
      <c r="F6" s="2"/>
      <c r="G6" s="2"/>
      <c r="I6" s="11"/>
      <c r="L6" s="14" t="e">
        <f>#REF!</f>
        <v>#REF!</v>
      </c>
      <c r="R6" s="6"/>
      <c r="S6" s="13"/>
      <c r="T6" s="13"/>
    </row>
    <row r="7" spans="1:32" ht="10.5" customHeight="1">
      <c r="A7" s="2"/>
      <c r="B7" s="2"/>
      <c r="C7" s="2"/>
      <c r="D7" s="2"/>
      <c r="E7" s="2"/>
      <c r="F7" s="2"/>
      <c r="G7" s="2"/>
      <c r="H7" s="2"/>
      <c r="I7" s="11"/>
      <c r="J7" s="11"/>
      <c r="K7" s="11"/>
    </row>
    <row r="8" spans="1:32" ht="33" customHeight="1">
      <c r="B8" s="174" t="s">
        <v>86</v>
      </c>
      <c r="C8" s="175"/>
      <c r="D8" s="178" t="s">
        <v>1</v>
      </c>
      <c r="E8" s="175" t="s">
        <v>10</v>
      </c>
      <c r="F8" s="180" t="s">
        <v>11</v>
      </c>
      <c r="G8" s="181"/>
      <c r="H8" s="181"/>
      <c r="I8" s="184" t="s">
        <v>9</v>
      </c>
      <c r="J8" s="184"/>
      <c r="K8" s="184"/>
      <c r="L8" s="15" t="s">
        <v>60</v>
      </c>
      <c r="M8" s="15" t="s">
        <v>60</v>
      </c>
      <c r="N8" s="15" t="s">
        <v>60</v>
      </c>
      <c r="O8" s="16" t="s">
        <v>71</v>
      </c>
      <c r="P8" s="16" t="s">
        <v>71</v>
      </c>
      <c r="Q8" s="16" t="s">
        <v>71</v>
      </c>
      <c r="R8" s="17" t="s">
        <v>72</v>
      </c>
      <c r="S8" s="17" t="s">
        <v>72</v>
      </c>
      <c r="T8" s="17" t="s">
        <v>72</v>
      </c>
      <c r="U8" s="18" t="s">
        <v>73</v>
      </c>
      <c r="V8" s="18" t="s">
        <v>73</v>
      </c>
      <c r="W8" s="19" t="s">
        <v>73</v>
      </c>
      <c r="X8" s="170" t="s">
        <v>12</v>
      </c>
      <c r="Y8" s="170"/>
      <c r="Z8" s="18" t="s">
        <v>69</v>
      </c>
      <c r="AA8" s="18" t="s">
        <v>70</v>
      </c>
      <c r="AB8" s="18" t="s">
        <v>74</v>
      </c>
      <c r="AC8" s="18" t="s">
        <v>71</v>
      </c>
      <c r="AD8" s="18" t="s">
        <v>75</v>
      </c>
      <c r="AE8" s="18" t="s">
        <v>76</v>
      </c>
    </row>
    <row r="9" spans="1:32" ht="19.5" customHeight="1">
      <c r="B9" s="176"/>
      <c r="C9" s="177"/>
      <c r="D9" s="179"/>
      <c r="E9" s="177"/>
      <c r="F9" s="182"/>
      <c r="G9" s="183"/>
      <c r="H9" s="183"/>
      <c r="I9" s="18" t="s">
        <v>2</v>
      </c>
      <c r="J9" s="3" t="s">
        <v>81</v>
      </c>
      <c r="K9" s="18" t="s">
        <v>3</v>
      </c>
      <c r="L9" s="18" t="s">
        <v>2</v>
      </c>
      <c r="M9" s="3" t="s">
        <v>81</v>
      </c>
      <c r="N9" s="18" t="s">
        <v>3</v>
      </c>
      <c r="O9" s="18" t="s">
        <v>2</v>
      </c>
      <c r="P9" s="3" t="s">
        <v>81</v>
      </c>
      <c r="Q9" s="18" t="s">
        <v>3</v>
      </c>
      <c r="R9" s="18" t="s">
        <v>2</v>
      </c>
      <c r="S9" s="3" t="s">
        <v>81</v>
      </c>
      <c r="T9" s="18" t="s">
        <v>3</v>
      </c>
      <c r="U9" s="18" t="s">
        <v>2</v>
      </c>
      <c r="V9" s="3" t="s">
        <v>81</v>
      </c>
      <c r="W9" s="18" t="s">
        <v>3</v>
      </c>
      <c r="X9" s="18" t="s">
        <v>2</v>
      </c>
      <c r="Y9" s="18" t="s">
        <v>13</v>
      </c>
      <c r="Z9" s="18" t="s">
        <v>13</v>
      </c>
      <c r="AA9" s="18" t="s">
        <v>13</v>
      </c>
      <c r="AB9" s="18" t="s">
        <v>13</v>
      </c>
      <c r="AC9" s="18"/>
      <c r="AD9" s="18"/>
      <c r="AE9" s="18"/>
    </row>
    <row r="10" spans="1:32" ht="16.5" hidden="1" customHeight="1">
      <c r="B10" s="171" t="s">
        <v>4</v>
      </c>
      <c r="C10" s="172"/>
      <c r="D10" s="20" t="s">
        <v>5</v>
      </c>
      <c r="E10" s="20" t="s">
        <v>14</v>
      </c>
      <c r="F10" s="173" t="s">
        <v>15</v>
      </c>
      <c r="G10" s="173"/>
      <c r="H10" s="173"/>
      <c r="I10" s="21">
        <v>1</v>
      </c>
      <c r="J10" s="22">
        <v>2</v>
      </c>
      <c r="K10" s="21" t="s">
        <v>6</v>
      </c>
      <c r="L10" s="23">
        <v>1</v>
      </c>
      <c r="M10" s="24">
        <v>2</v>
      </c>
      <c r="N10" s="23"/>
      <c r="O10" s="23">
        <v>1</v>
      </c>
      <c r="P10" s="24">
        <v>2</v>
      </c>
      <c r="Q10" s="23"/>
      <c r="R10" s="23">
        <v>1</v>
      </c>
      <c r="S10" s="24">
        <v>2</v>
      </c>
      <c r="T10" s="23"/>
      <c r="U10" s="23">
        <v>1</v>
      </c>
      <c r="V10" s="24">
        <v>2</v>
      </c>
      <c r="W10" s="25"/>
      <c r="X10" s="26">
        <v>1</v>
      </c>
      <c r="Y10" s="27">
        <v>2</v>
      </c>
      <c r="Z10" s="28"/>
      <c r="AA10" s="28"/>
      <c r="AB10" s="28"/>
      <c r="AC10" s="28"/>
      <c r="AD10" s="28"/>
      <c r="AE10" s="28"/>
    </row>
    <row r="11" spans="1:32" ht="17.25" customHeight="1">
      <c r="B11" s="161" t="s">
        <v>7</v>
      </c>
      <c r="C11" s="162"/>
      <c r="D11" s="29" t="s">
        <v>16</v>
      </c>
      <c r="E11" s="30"/>
      <c r="F11" s="163"/>
      <c r="G11" s="163"/>
      <c r="H11" s="163"/>
      <c r="I11" s="31"/>
      <c r="J11" s="32"/>
      <c r="K11" s="31"/>
      <c r="L11" s="31"/>
      <c r="M11" s="31"/>
      <c r="N11" s="31"/>
      <c r="O11" s="32"/>
      <c r="P11" s="32"/>
      <c r="Q11" s="32"/>
      <c r="R11" s="32"/>
      <c r="S11" s="32"/>
      <c r="T11" s="32"/>
      <c r="U11" s="32"/>
      <c r="V11" s="32"/>
      <c r="W11" s="33"/>
      <c r="X11" s="34"/>
      <c r="Y11" s="33"/>
      <c r="Z11" s="35"/>
      <c r="AA11" s="35"/>
      <c r="AB11" s="35"/>
      <c r="AC11" s="35"/>
      <c r="AD11" s="35"/>
      <c r="AE11" s="35"/>
    </row>
    <row r="12" spans="1:32" s="36" customFormat="1" ht="17.25" customHeight="1">
      <c r="B12" s="164">
        <v>1</v>
      </c>
      <c r="C12" s="165"/>
      <c r="D12" s="37" t="s">
        <v>17</v>
      </c>
      <c r="E12" s="38" t="s">
        <v>18</v>
      </c>
      <c r="F12" s="166"/>
      <c r="G12" s="166"/>
      <c r="H12" s="166"/>
      <c r="I12" s="39">
        <f>I13+I14+I15</f>
        <v>55420000620</v>
      </c>
      <c r="J12" s="39">
        <f>J13+J14+J15</f>
        <v>55420000620</v>
      </c>
      <c r="K12" s="39">
        <f t="shared" ref="K12:K48" si="0">J12-I12</f>
        <v>0</v>
      </c>
      <c r="L12" s="39">
        <f>L13+L14+L15</f>
        <v>38886698219</v>
      </c>
      <c r="M12" s="39">
        <f>M13+M14+M15</f>
        <v>38886698219</v>
      </c>
      <c r="N12" s="39">
        <f t="shared" ref="N12:N48" si="1">M12-L12</f>
        <v>0</v>
      </c>
      <c r="O12" s="40">
        <f>O13+O14+O15</f>
        <v>12347683646</v>
      </c>
      <c r="P12" s="40">
        <f>P13+P14+P15</f>
        <v>12347683646</v>
      </c>
      <c r="Q12" s="39">
        <f t="shared" ref="Q12:Q48" si="2">P12-O12</f>
        <v>0</v>
      </c>
      <c r="R12" s="40">
        <f>R13+R14+R15</f>
        <v>2161405119</v>
      </c>
      <c r="S12" s="40">
        <f>S13+S14+S15</f>
        <v>2161405119</v>
      </c>
      <c r="T12" s="39">
        <f t="shared" ref="T12:T48" si="3">S12-R12</f>
        <v>0</v>
      </c>
      <c r="U12" s="40">
        <f>U13+U14+U15</f>
        <v>2024213636</v>
      </c>
      <c r="V12" s="41">
        <f>V13+V14+V15</f>
        <v>2024213636</v>
      </c>
      <c r="W12" s="42">
        <f t="shared" ref="W12:W48" si="4">V12-U12</f>
        <v>0</v>
      </c>
      <c r="X12" s="42">
        <f t="shared" ref="X12:AE12" si="5">X13+X14+X15</f>
        <v>0</v>
      </c>
      <c r="Y12" s="41">
        <f t="shared" si="5"/>
        <v>0</v>
      </c>
      <c r="Z12" s="40">
        <f t="shared" si="5"/>
        <v>43174065322</v>
      </c>
      <c r="AA12" s="40">
        <f t="shared" si="5"/>
        <v>12245935298</v>
      </c>
      <c r="AB12" s="40">
        <f t="shared" si="5"/>
        <v>0</v>
      </c>
      <c r="AC12" s="40">
        <f t="shared" si="5"/>
        <v>0</v>
      </c>
      <c r="AD12" s="40">
        <f t="shared" si="5"/>
        <v>0</v>
      </c>
      <c r="AE12" s="40">
        <f t="shared" si="5"/>
        <v>0</v>
      </c>
    </row>
    <row r="13" spans="1:32" ht="17.25" customHeight="1">
      <c r="B13" s="143"/>
      <c r="C13" s="144"/>
      <c r="D13" s="43" t="s">
        <v>19</v>
      </c>
      <c r="E13" s="44" t="s">
        <v>20</v>
      </c>
      <c r="F13" s="145"/>
      <c r="G13" s="145"/>
      <c r="H13" s="145"/>
      <c r="I13" s="45">
        <f>L13+O13+R13+U13+X13</f>
        <v>43174065322</v>
      </c>
      <c r="J13" s="45">
        <f t="shared" ref="I13:J15" si="6">M13+P13+S13+V13+Y13</f>
        <v>43174065322</v>
      </c>
      <c r="K13" s="45">
        <f t="shared" si="0"/>
        <v>0</v>
      </c>
      <c r="L13" s="46">
        <v>37708759426</v>
      </c>
      <c r="M13" s="46">
        <f>L13</f>
        <v>37708759426</v>
      </c>
      <c r="N13" s="46">
        <f t="shared" si="1"/>
        <v>0</v>
      </c>
      <c r="O13" s="47">
        <v>1279687141</v>
      </c>
      <c r="P13" s="46">
        <f>O13</f>
        <v>1279687141</v>
      </c>
      <c r="Q13" s="46">
        <f t="shared" si="2"/>
        <v>0</v>
      </c>
      <c r="R13" s="47">
        <v>2161405119</v>
      </c>
      <c r="S13" s="46">
        <f>R13</f>
        <v>2161405119</v>
      </c>
      <c r="T13" s="46">
        <f t="shared" si="3"/>
        <v>0</v>
      </c>
      <c r="U13" s="47">
        <v>2024213636</v>
      </c>
      <c r="V13" s="48">
        <f>U13</f>
        <v>2024213636</v>
      </c>
      <c r="W13" s="49">
        <f t="shared" si="4"/>
        <v>0</v>
      </c>
      <c r="X13" s="50">
        <v>0</v>
      </c>
      <c r="Y13" s="51"/>
      <c r="Z13" s="52">
        <f>J13</f>
        <v>43174065322</v>
      </c>
      <c r="AA13" s="52"/>
      <c r="AB13" s="52"/>
      <c r="AC13" s="52"/>
      <c r="AD13" s="52"/>
      <c r="AE13" s="52"/>
    </row>
    <row r="14" spans="1:32" ht="28.5" customHeight="1">
      <c r="B14" s="143"/>
      <c r="C14" s="144"/>
      <c r="D14" s="43" t="s">
        <v>21</v>
      </c>
      <c r="E14" s="44" t="s">
        <v>22</v>
      </c>
      <c r="F14" s="145"/>
      <c r="G14" s="145"/>
      <c r="H14" s="145"/>
      <c r="I14" s="53">
        <f t="shared" si="6"/>
        <v>0</v>
      </c>
      <c r="J14" s="53">
        <f t="shared" si="6"/>
        <v>0</v>
      </c>
      <c r="K14" s="53">
        <f t="shared" si="0"/>
        <v>0</v>
      </c>
      <c r="L14" s="54">
        <v>0</v>
      </c>
      <c r="M14" s="54">
        <f t="shared" ref="M14:M19" si="7">L14</f>
        <v>0</v>
      </c>
      <c r="N14" s="54">
        <f t="shared" si="1"/>
        <v>0</v>
      </c>
      <c r="O14" s="52">
        <v>0</v>
      </c>
      <c r="P14" s="54">
        <f t="shared" ref="P14:P19" si="8">O14</f>
        <v>0</v>
      </c>
      <c r="Q14" s="54">
        <f t="shared" si="2"/>
        <v>0</v>
      </c>
      <c r="R14" s="52">
        <v>0</v>
      </c>
      <c r="S14" s="54">
        <f t="shared" ref="S14:S19" si="9">R14</f>
        <v>0</v>
      </c>
      <c r="T14" s="54">
        <f t="shared" si="3"/>
        <v>0</v>
      </c>
      <c r="U14" s="52">
        <v>0</v>
      </c>
      <c r="V14" s="51">
        <f t="shared" ref="V14:V19" si="10">U14</f>
        <v>0</v>
      </c>
      <c r="W14" s="50">
        <f t="shared" si="4"/>
        <v>0</v>
      </c>
      <c r="X14" s="50">
        <v>0</v>
      </c>
      <c r="Y14" s="51"/>
      <c r="Z14" s="52"/>
      <c r="AA14" s="52"/>
      <c r="AB14" s="52"/>
      <c r="AC14" s="52"/>
      <c r="AD14" s="52"/>
      <c r="AE14" s="52"/>
      <c r="AF14" s="55"/>
    </row>
    <row r="15" spans="1:32" ht="17.25" customHeight="1">
      <c r="B15" s="143"/>
      <c r="C15" s="144"/>
      <c r="D15" s="43" t="s">
        <v>23</v>
      </c>
      <c r="E15" s="44" t="s">
        <v>24</v>
      </c>
      <c r="F15" s="145"/>
      <c r="G15" s="145"/>
      <c r="H15" s="145"/>
      <c r="I15" s="53">
        <f t="shared" si="6"/>
        <v>12245935298</v>
      </c>
      <c r="J15" s="53">
        <f t="shared" si="6"/>
        <v>12245935298</v>
      </c>
      <c r="K15" s="53">
        <f t="shared" si="0"/>
        <v>0</v>
      </c>
      <c r="L15" s="54">
        <v>1177938793</v>
      </c>
      <c r="M15" s="54">
        <f t="shared" si="7"/>
        <v>1177938793</v>
      </c>
      <c r="N15" s="54">
        <f t="shared" si="1"/>
        <v>0</v>
      </c>
      <c r="O15" s="52">
        <v>11067996505</v>
      </c>
      <c r="P15" s="54">
        <f t="shared" si="8"/>
        <v>11067996505</v>
      </c>
      <c r="Q15" s="54">
        <f t="shared" si="2"/>
        <v>0</v>
      </c>
      <c r="R15" s="52">
        <v>0</v>
      </c>
      <c r="S15" s="54">
        <f t="shared" si="9"/>
        <v>0</v>
      </c>
      <c r="T15" s="54">
        <f t="shared" si="3"/>
        <v>0</v>
      </c>
      <c r="U15" s="52">
        <v>0</v>
      </c>
      <c r="V15" s="51">
        <f t="shared" si="10"/>
        <v>0</v>
      </c>
      <c r="W15" s="50">
        <f t="shared" si="4"/>
        <v>0</v>
      </c>
      <c r="X15" s="50">
        <v>0</v>
      </c>
      <c r="Y15" s="51"/>
      <c r="Z15" s="52"/>
      <c r="AA15" s="52">
        <f>J15</f>
        <v>12245935298</v>
      </c>
      <c r="AB15" s="52"/>
      <c r="AC15" s="52"/>
      <c r="AD15" s="52"/>
      <c r="AE15" s="52"/>
      <c r="AF15" s="55">
        <f>V13-V17</f>
        <v>821575861</v>
      </c>
    </row>
    <row r="16" spans="1:32" s="36" customFormat="1" ht="17.25" customHeight="1">
      <c r="B16" s="149">
        <v>2</v>
      </c>
      <c r="C16" s="150"/>
      <c r="D16" s="56" t="s">
        <v>25</v>
      </c>
      <c r="E16" s="57" t="s">
        <v>26</v>
      </c>
      <c r="F16" s="151"/>
      <c r="G16" s="151"/>
      <c r="H16" s="151"/>
      <c r="I16" s="53">
        <f>I17+I18+I19</f>
        <v>51153410480</v>
      </c>
      <c r="J16" s="53">
        <f>J17+J18+J19</f>
        <v>51153410480</v>
      </c>
      <c r="K16" s="53">
        <f t="shared" si="0"/>
        <v>0</v>
      </c>
      <c r="L16" s="53">
        <f>L17+L18+L19</f>
        <v>37723747641</v>
      </c>
      <c r="M16" s="53">
        <f>M17+M18+M19</f>
        <v>37723747641</v>
      </c>
      <c r="N16" s="53">
        <f t="shared" si="1"/>
        <v>0</v>
      </c>
      <c r="O16" s="58">
        <f>O17+O18+O19</f>
        <v>10360611991</v>
      </c>
      <c r="P16" s="53">
        <f>P17+P18+P19</f>
        <v>10360611991</v>
      </c>
      <c r="Q16" s="53">
        <f t="shared" si="2"/>
        <v>0</v>
      </c>
      <c r="R16" s="58">
        <f>R17+R18+R19</f>
        <v>1866413073</v>
      </c>
      <c r="S16" s="53">
        <f>S17+S18+S19</f>
        <v>1866413073</v>
      </c>
      <c r="T16" s="53">
        <f t="shared" si="3"/>
        <v>0</v>
      </c>
      <c r="U16" s="58">
        <f>U17+U18+U19</f>
        <v>1202637775</v>
      </c>
      <c r="V16" s="59">
        <f>V17+V18+V19</f>
        <v>1202637775</v>
      </c>
      <c r="W16" s="60">
        <f t="shared" si="4"/>
        <v>0</v>
      </c>
      <c r="X16" s="60">
        <f t="shared" ref="X16:AE16" si="11">X17+X18+X19</f>
        <v>0</v>
      </c>
      <c r="Y16" s="59">
        <f t="shared" si="11"/>
        <v>0</v>
      </c>
      <c r="Z16" s="58">
        <f t="shared" si="11"/>
        <v>41124546837</v>
      </c>
      <c r="AA16" s="58">
        <f t="shared" si="11"/>
        <v>10028863643</v>
      </c>
      <c r="AB16" s="58">
        <f t="shared" si="11"/>
        <v>0</v>
      </c>
      <c r="AC16" s="58">
        <f t="shared" si="11"/>
        <v>0</v>
      </c>
      <c r="AD16" s="58">
        <f t="shared" si="11"/>
        <v>0</v>
      </c>
      <c r="AE16" s="58">
        <f t="shared" si="11"/>
        <v>0</v>
      </c>
    </row>
    <row r="17" spans="2:39" ht="17.25" customHeight="1">
      <c r="B17" s="143"/>
      <c r="C17" s="144"/>
      <c r="D17" s="43" t="s">
        <v>27</v>
      </c>
      <c r="E17" s="44" t="s">
        <v>28</v>
      </c>
      <c r="F17" s="145"/>
      <c r="G17" s="145"/>
      <c r="H17" s="145"/>
      <c r="I17" s="53">
        <f t="shared" ref="I17:J19" si="12">L17+O17+R17+U17+X17</f>
        <v>41124546837</v>
      </c>
      <c r="J17" s="58">
        <f t="shared" si="12"/>
        <v>41124546837</v>
      </c>
      <c r="K17" s="53">
        <f t="shared" si="0"/>
        <v>0</v>
      </c>
      <c r="L17" s="54">
        <v>36775808848</v>
      </c>
      <c r="M17" s="54">
        <f t="shared" si="7"/>
        <v>36775808848</v>
      </c>
      <c r="N17" s="54">
        <f t="shared" si="1"/>
        <v>0</v>
      </c>
      <c r="O17" s="52">
        <v>1279687141</v>
      </c>
      <c r="P17" s="54">
        <f t="shared" si="8"/>
        <v>1279687141</v>
      </c>
      <c r="Q17" s="54">
        <f t="shared" si="2"/>
        <v>0</v>
      </c>
      <c r="R17" s="52">
        <v>1866413073</v>
      </c>
      <c r="S17" s="54">
        <f t="shared" si="9"/>
        <v>1866413073</v>
      </c>
      <c r="T17" s="54">
        <f t="shared" si="3"/>
        <v>0</v>
      </c>
      <c r="U17" s="52">
        <v>1202637775</v>
      </c>
      <c r="V17" s="51">
        <f t="shared" si="10"/>
        <v>1202637775</v>
      </c>
      <c r="W17" s="50">
        <f t="shared" si="4"/>
        <v>0</v>
      </c>
      <c r="X17" s="50">
        <v>0</v>
      </c>
      <c r="Y17" s="51"/>
      <c r="Z17" s="52">
        <f>J17</f>
        <v>41124546837</v>
      </c>
      <c r="AA17" s="52"/>
      <c r="AB17" s="52"/>
      <c r="AC17" s="52"/>
      <c r="AD17" s="52"/>
      <c r="AE17" s="52"/>
      <c r="AF17" s="6">
        <v>-67368942</v>
      </c>
    </row>
    <row r="18" spans="2:39" ht="29.25" customHeight="1">
      <c r="B18" s="143"/>
      <c r="C18" s="144"/>
      <c r="D18" s="43" t="s">
        <v>29</v>
      </c>
      <c r="E18" s="44" t="s">
        <v>30</v>
      </c>
      <c r="F18" s="145"/>
      <c r="G18" s="145"/>
      <c r="H18" s="145"/>
      <c r="I18" s="53">
        <f t="shared" si="12"/>
        <v>0</v>
      </c>
      <c r="J18" s="58">
        <f t="shared" si="12"/>
        <v>0</v>
      </c>
      <c r="K18" s="53">
        <f t="shared" si="0"/>
        <v>0</v>
      </c>
      <c r="L18" s="54">
        <v>0</v>
      </c>
      <c r="M18" s="54">
        <f t="shared" si="7"/>
        <v>0</v>
      </c>
      <c r="N18" s="54">
        <f t="shared" si="1"/>
        <v>0</v>
      </c>
      <c r="O18" s="52">
        <v>0</v>
      </c>
      <c r="P18" s="54">
        <f t="shared" si="8"/>
        <v>0</v>
      </c>
      <c r="Q18" s="54">
        <f t="shared" si="2"/>
        <v>0</v>
      </c>
      <c r="R18" s="52">
        <v>0</v>
      </c>
      <c r="S18" s="54">
        <f t="shared" si="9"/>
        <v>0</v>
      </c>
      <c r="T18" s="54">
        <f t="shared" si="3"/>
        <v>0</v>
      </c>
      <c r="U18" s="52">
        <v>0</v>
      </c>
      <c r="V18" s="51">
        <f t="shared" si="10"/>
        <v>0</v>
      </c>
      <c r="W18" s="50">
        <f t="shared" si="4"/>
        <v>0</v>
      </c>
      <c r="X18" s="50">
        <v>0</v>
      </c>
      <c r="Y18" s="51"/>
      <c r="Z18" s="52"/>
      <c r="AA18" s="52"/>
      <c r="AB18" s="52"/>
      <c r="AC18" s="52"/>
      <c r="AD18" s="52"/>
      <c r="AE18" s="52"/>
    </row>
    <row r="19" spans="2:39" ht="17.25" customHeight="1">
      <c r="B19" s="143"/>
      <c r="C19" s="144"/>
      <c r="D19" s="43" t="s">
        <v>31</v>
      </c>
      <c r="E19" s="44" t="s">
        <v>32</v>
      </c>
      <c r="F19" s="145"/>
      <c r="G19" s="145"/>
      <c r="H19" s="145"/>
      <c r="I19" s="53">
        <f t="shared" si="12"/>
        <v>10028863643</v>
      </c>
      <c r="J19" s="58">
        <f t="shared" si="12"/>
        <v>10028863643</v>
      </c>
      <c r="K19" s="53">
        <f t="shared" si="0"/>
        <v>0</v>
      </c>
      <c r="L19" s="54">
        <v>947938793</v>
      </c>
      <c r="M19" s="54">
        <f t="shared" si="7"/>
        <v>947938793</v>
      </c>
      <c r="N19" s="54">
        <f t="shared" si="1"/>
        <v>0</v>
      </c>
      <c r="O19" s="52">
        <v>9080924850</v>
      </c>
      <c r="P19" s="54">
        <f t="shared" si="8"/>
        <v>9080924850</v>
      </c>
      <c r="Q19" s="54">
        <f t="shared" si="2"/>
        <v>0</v>
      </c>
      <c r="R19" s="52">
        <v>0</v>
      </c>
      <c r="S19" s="54">
        <f t="shared" si="9"/>
        <v>0</v>
      </c>
      <c r="T19" s="54">
        <f t="shared" si="3"/>
        <v>0</v>
      </c>
      <c r="U19" s="52">
        <v>0</v>
      </c>
      <c r="V19" s="51">
        <f t="shared" si="10"/>
        <v>0</v>
      </c>
      <c r="W19" s="50">
        <f t="shared" si="4"/>
        <v>0</v>
      </c>
      <c r="X19" s="50">
        <v>0</v>
      </c>
      <c r="Y19" s="51"/>
      <c r="Z19" s="52"/>
      <c r="AA19" s="52">
        <f>J19</f>
        <v>10028863643</v>
      </c>
      <c r="AB19" s="52"/>
      <c r="AC19" s="52"/>
      <c r="AD19" s="52"/>
      <c r="AE19" s="52"/>
    </row>
    <row r="20" spans="2:39" s="36" customFormat="1" ht="17.25" customHeight="1">
      <c r="B20" s="167">
        <v>3</v>
      </c>
      <c r="C20" s="168"/>
      <c r="D20" s="61" t="s">
        <v>33</v>
      </c>
      <c r="E20" s="57" t="s">
        <v>34</v>
      </c>
      <c r="F20" s="169"/>
      <c r="G20" s="169"/>
      <c r="H20" s="169"/>
      <c r="I20" s="62">
        <f>I12-I16</f>
        <v>4266590140</v>
      </c>
      <c r="J20" s="62">
        <f>J12-J16</f>
        <v>4266590140</v>
      </c>
      <c r="K20" s="62">
        <f t="shared" si="0"/>
        <v>0</v>
      </c>
      <c r="L20" s="62">
        <f>L12-L16</f>
        <v>1162950578</v>
      </c>
      <c r="M20" s="62">
        <f>M12-M16</f>
        <v>1162950578</v>
      </c>
      <c r="N20" s="62">
        <f t="shared" si="1"/>
        <v>0</v>
      </c>
      <c r="O20" s="63">
        <f>O12-O16</f>
        <v>1987071655</v>
      </c>
      <c r="P20" s="62">
        <f>P12-P16</f>
        <v>1987071655</v>
      </c>
      <c r="Q20" s="62">
        <f t="shared" si="2"/>
        <v>0</v>
      </c>
      <c r="R20" s="63">
        <f>R12-R16</f>
        <v>294992046</v>
      </c>
      <c r="S20" s="62">
        <f>S12-S16</f>
        <v>294992046</v>
      </c>
      <c r="T20" s="62">
        <f t="shared" si="3"/>
        <v>0</v>
      </c>
      <c r="U20" s="63">
        <f>U12-U16</f>
        <v>821575861</v>
      </c>
      <c r="V20" s="64">
        <f>V12-V16</f>
        <v>821575861</v>
      </c>
      <c r="W20" s="65">
        <f t="shared" si="4"/>
        <v>0</v>
      </c>
      <c r="X20" s="65">
        <f t="shared" ref="X20:AC20" si="13">X12-X16</f>
        <v>0</v>
      </c>
      <c r="Y20" s="64">
        <f t="shared" si="13"/>
        <v>0</v>
      </c>
      <c r="Z20" s="63">
        <f t="shared" si="13"/>
        <v>2049518485</v>
      </c>
      <c r="AA20" s="63">
        <f t="shared" si="13"/>
        <v>2217071655</v>
      </c>
      <c r="AB20" s="63">
        <f t="shared" si="13"/>
        <v>0</v>
      </c>
      <c r="AC20" s="63">
        <f t="shared" si="13"/>
        <v>0</v>
      </c>
      <c r="AD20" s="63">
        <f>AD12-AD16</f>
        <v>0</v>
      </c>
      <c r="AE20" s="63">
        <f>AE12-AE16</f>
        <v>0</v>
      </c>
      <c r="AF20" s="55">
        <f>AB22+AB26+AB30</f>
        <v>50811228303</v>
      </c>
    </row>
    <row r="21" spans="2:39" ht="30" customHeight="1">
      <c r="B21" s="161" t="s">
        <v>8</v>
      </c>
      <c r="C21" s="162"/>
      <c r="D21" s="29" t="s">
        <v>35</v>
      </c>
      <c r="E21" s="30"/>
      <c r="F21" s="163"/>
      <c r="G21" s="163"/>
      <c r="H21" s="163"/>
      <c r="I21" s="31"/>
      <c r="J21" s="32"/>
      <c r="K21" s="31">
        <f t="shared" si="0"/>
        <v>0</v>
      </c>
      <c r="L21" s="31"/>
      <c r="M21" s="31"/>
      <c r="N21" s="31">
        <f t="shared" si="1"/>
        <v>0</v>
      </c>
      <c r="O21" s="32"/>
      <c r="P21" s="31"/>
      <c r="Q21" s="32">
        <f t="shared" si="2"/>
        <v>0</v>
      </c>
      <c r="R21" s="32"/>
      <c r="S21" s="31"/>
      <c r="T21" s="32">
        <f t="shared" si="3"/>
        <v>0</v>
      </c>
      <c r="U21" s="32"/>
      <c r="V21" s="66"/>
      <c r="W21" s="67">
        <f t="shared" si="4"/>
        <v>0</v>
      </c>
      <c r="X21" s="34"/>
      <c r="Y21" s="33"/>
      <c r="Z21" s="32"/>
      <c r="AA21" s="32"/>
      <c r="AB21" s="32"/>
      <c r="AC21" s="32"/>
      <c r="AD21" s="32"/>
      <c r="AE21" s="32"/>
      <c r="AF21" s="55">
        <f>AB23+AB27+AB31</f>
        <v>24551600527</v>
      </c>
    </row>
    <row r="22" spans="2:39" ht="17.25" customHeight="1">
      <c r="B22" s="143">
        <v>1</v>
      </c>
      <c r="C22" s="144"/>
      <c r="D22" s="43" t="s">
        <v>36</v>
      </c>
      <c r="E22" s="68">
        <v>10</v>
      </c>
      <c r="F22" s="145"/>
      <c r="G22" s="145"/>
      <c r="H22" s="145"/>
      <c r="I22" s="53">
        <f>L22+O22+R22+U22+X22</f>
        <v>48150500379</v>
      </c>
      <c r="J22" s="58">
        <f>M22+P22+S22+V22+Y22</f>
        <v>48150500379</v>
      </c>
      <c r="K22" s="53">
        <f t="shared" si="0"/>
        <v>0</v>
      </c>
      <c r="L22" s="54">
        <v>0</v>
      </c>
      <c r="M22" s="54">
        <f>L22</f>
        <v>0</v>
      </c>
      <c r="N22" s="54">
        <f t="shared" si="1"/>
        <v>0</v>
      </c>
      <c r="O22" s="52">
        <v>39964770149</v>
      </c>
      <c r="P22" s="54">
        <f>O22</f>
        <v>39964770149</v>
      </c>
      <c r="Q22" s="54">
        <f t="shared" si="2"/>
        <v>0</v>
      </c>
      <c r="R22" s="52">
        <v>0</v>
      </c>
      <c r="S22" s="54">
        <f>R22</f>
        <v>0</v>
      </c>
      <c r="T22" s="54">
        <f t="shared" si="3"/>
        <v>0</v>
      </c>
      <c r="U22" s="69">
        <v>8185730230</v>
      </c>
      <c r="V22" s="70">
        <f>U22</f>
        <v>8185730230</v>
      </c>
      <c r="W22" s="50">
        <f t="shared" si="4"/>
        <v>0</v>
      </c>
      <c r="X22" s="50">
        <v>0</v>
      </c>
      <c r="Y22" s="51"/>
      <c r="Z22" s="69"/>
      <c r="AA22" s="69"/>
      <c r="AB22" s="69">
        <f>J22</f>
        <v>48150500379</v>
      </c>
      <c r="AC22" s="69">
        <f>P22</f>
        <v>39964770149</v>
      </c>
      <c r="AD22" s="69">
        <f>S22</f>
        <v>0</v>
      </c>
      <c r="AE22" s="69">
        <f>V22</f>
        <v>8185730230</v>
      </c>
      <c r="AF22" s="55">
        <f>AF23-U23</f>
        <v>0</v>
      </c>
    </row>
    <row r="23" spans="2:39" ht="17.25" customHeight="1">
      <c r="B23" s="143">
        <v>2</v>
      </c>
      <c r="C23" s="144"/>
      <c r="D23" s="43" t="s">
        <v>25</v>
      </c>
      <c r="E23" s="68">
        <v>11</v>
      </c>
      <c r="F23" s="145"/>
      <c r="G23" s="145"/>
      <c r="H23" s="145"/>
      <c r="I23" s="53">
        <f>L23+O23+R23+U23+X23</f>
        <v>24527369958</v>
      </c>
      <c r="J23" s="58">
        <f>M23+P23+S23+V23+Y23</f>
        <v>24527369958</v>
      </c>
      <c r="K23" s="53">
        <f t="shared" si="0"/>
        <v>0</v>
      </c>
      <c r="L23" s="54">
        <v>0</v>
      </c>
      <c r="M23" s="54">
        <f>L23</f>
        <v>0</v>
      </c>
      <c r="N23" s="54">
        <f t="shared" si="1"/>
        <v>0</v>
      </c>
      <c r="O23" s="52">
        <v>20093817796</v>
      </c>
      <c r="P23" s="54">
        <f>O23</f>
        <v>20093817796</v>
      </c>
      <c r="Q23" s="54">
        <f t="shared" si="2"/>
        <v>0</v>
      </c>
      <c r="R23" s="52">
        <v>0</v>
      </c>
      <c r="S23" s="54">
        <f>R23</f>
        <v>0</v>
      </c>
      <c r="T23" s="54">
        <f t="shared" si="3"/>
        <v>0</v>
      </c>
      <c r="U23" s="69">
        <v>4433552162</v>
      </c>
      <c r="V23" s="70">
        <v>4433552162</v>
      </c>
      <c r="W23" s="50">
        <f t="shared" si="4"/>
        <v>0</v>
      </c>
      <c r="X23" s="50">
        <v>0</v>
      </c>
      <c r="Y23" s="51"/>
      <c r="Z23" s="69"/>
      <c r="AA23" s="69"/>
      <c r="AB23" s="69">
        <f>J23</f>
        <v>24527369958</v>
      </c>
      <c r="AC23" s="69">
        <f>P23</f>
        <v>20093817796</v>
      </c>
      <c r="AD23" s="69">
        <f>S23</f>
        <v>0</v>
      </c>
      <c r="AE23" s="69">
        <f>V23</f>
        <v>4433552162</v>
      </c>
      <c r="AF23" s="6">
        <v>4433552162</v>
      </c>
      <c r="AG23" s="55"/>
    </row>
    <row r="24" spans="2:39" ht="17.25" customHeight="1">
      <c r="B24" s="158">
        <v>3</v>
      </c>
      <c r="C24" s="159"/>
      <c r="D24" s="71" t="s">
        <v>33</v>
      </c>
      <c r="E24" s="72">
        <v>12</v>
      </c>
      <c r="F24" s="160"/>
      <c r="G24" s="160"/>
      <c r="H24" s="160"/>
      <c r="I24" s="62">
        <f>I22-I23</f>
        <v>23623130421</v>
      </c>
      <c r="J24" s="62">
        <f>J22-J23</f>
        <v>23623130421</v>
      </c>
      <c r="K24" s="62">
        <f t="shared" si="0"/>
        <v>0</v>
      </c>
      <c r="L24" s="73">
        <f>L22-L23</f>
        <v>0</v>
      </c>
      <c r="M24" s="73">
        <f>M22-M23</f>
        <v>0</v>
      </c>
      <c r="N24" s="73">
        <f t="shared" si="1"/>
        <v>0</v>
      </c>
      <c r="O24" s="74">
        <f>O22-O23</f>
        <v>19870952353</v>
      </c>
      <c r="P24" s="73">
        <f>P22-P23</f>
        <v>19870952353</v>
      </c>
      <c r="Q24" s="73">
        <f t="shared" si="2"/>
        <v>0</v>
      </c>
      <c r="R24" s="74">
        <f>R22-R23</f>
        <v>0</v>
      </c>
      <c r="S24" s="73">
        <f>S22-S23</f>
        <v>0</v>
      </c>
      <c r="T24" s="73">
        <f t="shared" si="3"/>
        <v>0</v>
      </c>
      <c r="U24" s="74">
        <f>U22-U23</f>
        <v>3752178068</v>
      </c>
      <c r="V24" s="75">
        <f>V22-V23</f>
        <v>3752178068</v>
      </c>
      <c r="W24" s="76">
        <f t="shared" si="4"/>
        <v>0</v>
      </c>
      <c r="X24" s="76">
        <f t="shared" ref="X24:AE24" si="14">X22-X23</f>
        <v>0</v>
      </c>
      <c r="Y24" s="77">
        <f t="shared" si="14"/>
        <v>0</v>
      </c>
      <c r="Z24" s="74">
        <f t="shared" si="14"/>
        <v>0</v>
      </c>
      <c r="AA24" s="74">
        <f t="shared" si="14"/>
        <v>0</v>
      </c>
      <c r="AB24" s="74">
        <f t="shared" si="14"/>
        <v>23623130421</v>
      </c>
      <c r="AC24" s="74">
        <f t="shared" si="14"/>
        <v>19870952353</v>
      </c>
      <c r="AD24" s="74">
        <f t="shared" si="14"/>
        <v>0</v>
      </c>
      <c r="AE24" s="74">
        <f t="shared" si="14"/>
        <v>3752178068</v>
      </c>
      <c r="AF24" s="55">
        <f>P24+P28+P32-P33</f>
        <v>20087320259</v>
      </c>
    </row>
    <row r="25" spans="2:39" ht="17.25" customHeight="1">
      <c r="B25" s="161" t="s">
        <v>37</v>
      </c>
      <c r="C25" s="162"/>
      <c r="D25" s="29" t="s">
        <v>38</v>
      </c>
      <c r="E25" s="30"/>
      <c r="F25" s="163"/>
      <c r="G25" s="163"/>
      <c r="H25" s="163"/>
      <c r="I25" s="31"/>
      <c r="J25" s="32"/>
      <c r="K25" s="31">
        <f t="shared" si="0"/>
        <v>0</v>
      </c>
      <c r="L25" s="31"/>
      <c r="M25" s="31"/>
      <c r="N25" s="31">
        <f t="shared" si="1"/>
        <v>0</v>
      </c>
      <c r="O25" s="32"/>
      <c r="P25" s="31"/>
      <c r="Q25" s="32">
        <f t="shared" si="2"/>
        <v>0</v>
      </c>
      <c r="R25" s="32"/>
      <c r="S25" s="31"/>
      <c r="T25" s="32">
        <f t="shared" si="3"/>
        <v>0</v>
      </c>
      <c r="U25" s="32"/>
      <c r="V25" s="66"/>
      <c r="W25" s="67">
        <f t="shared" si="4"/>
        <v>0</v>
      </c>
      <c r="X25" s="34"/>
      <c r="Y25" s="33"/>
      <c r="Z25" s="32"/>
      <c r="AA25" s="32"/>
      <c r="AB25" s="32"/>
      <c r="AC25" s="32"/>
      <c r="AD25" s="32"/>
      <c r="AE25" s="32"/>
    </row>
    <row r="26" spans="2:39" ht="17.25" customHeight="1">
      <c r="B26" s="143">
        <v>1</v>
      </c>
      <c r="C26" s="144"/>
      <c r="D26" s="43" t="s">
        <v>36</v>
      </c>
      <c r="E26" s="68">
        <v>20</v>
      </c>
      <c r="F26" s="145"/>
      <c r="G26" s="145"/>
      <c r="H26" s="145"/>
      <c r="I26" s="53">
        <f>L26+O26+R26+U26+X26</f>
        <v>251764924</v>
      </c>
      <c r="J26" s="58">
        <f>M26+P26+S26+V26+Y26</f>
        <v>251764924</v>
      </c>
      <c r="K26" s="53">
        <f t="shared" si="0"/>
        <v>0</v>
      </c>
      <c r="L26" s="54">
        <v>0</v>
      </c>
      <c r="M26" s="54">
        <f>L26</f>
        <v>0</v>
      </c>
      <c r="N26" s="54">
        <f t="shared" si="1"/>
        <v>0</v>
      </c>
      <c r="O26" s="52">
        <v>59632079</v>
      </c>
      <c r="P26" s="54">
        <f>O26</f>
        <v>59632079</v>
      </c>
      <c r="Q26" s="54">
        <f t="shared" si="2"/>
        <v>0</v>
      </c>
      <c r="R26" s="52">
        <v>69563</v>
      </c>
      <c r="S26" s="54">
        <f>R26</f>
        <v>69563</v>
      </c>
      <c r="T26" s="54">
        <f t="shared" si="3"/>
        <v>0</v>
      </c>
      <c r="U26" s="52">
        <v>192063282</v>
      </c>
      <c r="V26" s="70">
        <f>U26</f>
        <v>192063282</v>
      </c>
      <c r="W26" s="50">
        <f t="shared" si="4"/>
        <v>0</v>
      </c>
      <c r="X26" s="50">
        <v>0</v>
      </c>
      <c r="Y26" s="51"/>
      <c r="Z26" s="52"/>
      <c r="AA26" s="52"/>
      <c r="AB26" s="52">
        <f>J26</f>
        <v>251764924</v>
      </c>
      <c r="AC26" s="52">
        <f>P26</f>
        <v>59632079</v>
      </c>
      <c r="AD26" s="52">
        <f>S26</f>
        <v>69563</v>
      </c>
      <c r="AE26" s="52">
        <f>V26</f>
        <v>192063282</v>
      </c>
    </row>
    <row r="27" spans="2:39" ht="17.25" customHeight="1">
      <c r="B27" s="143">
        <v>2</v>
      </c>
      <c r="C27" s="144"/>
      <c r="D27" s="43" t="s">
        <v>25</v>
      </c>
      <c r="E27" s="68">
        <v>21</v>
      </c>
      <c r="F27" s="145"/>
      <c r="G27" s="145"/>
      <c r="H27" s="145"/>
      <c r="I27" s="53">
        <f>L27+O27+R27+U27+X27</f>
        <v>0</v>
      </c>
      <c r="J27" s="58">
        <f>M27+P27+S27+V27+Y27</f>
        <v>0</v>
      </c>
      <c r="K27" s="53">
        <f t="shared" si="0"/>
        <v>0</v>
      </c>
      <c r="L27" s="54">
        <v>0</v>
      </c>
      <c r="M27" s="54">
        <f>L27</f>
        <v>0</v>
      </c>
      <c r="N27" s="54">
        <f t="shared" si="1"/>
        <v>0</v>
      </c>
      <c r="O27" s="52">
        <v>0</v>
      </c>
      <c r="P27" s="54">
        <f>O27</f>
        <v>0</v>
      </c>
      <c r="Q27" s="54">
        <f t="shared" si="2"/>
        <v>0</v>
      </c>
      <c r="R27" s="52">
        <v>0</v>
      </c>
      <c r="S27" s="54">
        <f>R27</f>
        <v>0</v>
      </c>
      <c r="T27" s="54">
        <f t="shared" si="3"/>
        <v>0</v>
      </c>
      <c r="U27" s="52">
        <v>0</v>
      </c>
      <c r="V27" s="70">
        <f>U27</f>
        <v>0</v>
      </c>
      <c r="W27" s="50">
        <f t="shared" si="4"/>
        <v>0</v>
      </c>
      <c r="X27" s="50">
        <v>0</v>
      </c>
      <c r="Y27" s="51"/>
      <c r="Z27" s="52"/>
      <c r="AA27" s="52"/>
      <c r="AB27" s="52">
        <f>J27</f>
        <v>0</v>
      </c>
      <c r="AC27" s="52">
        <f>P27</f>
        <v>0</v>
      </c>
      <c r="AD27" s="52">
        <f>S27</f>
        <v>0</v>
      </c>
      <c r="AE27" s="52">
        <f>V27</f>
        <v>0</v>
      </c>
    </row>
    <row r="28" spans="2:39" ht="17.25" customHeight="1">
      <c r="B28" s="158">
        <v>3</v>
      </c>
      <c r="C28" s="159"/>
      <c r="D28" s="71" t="s">
        <v>39</v>
      </c>
      <c r="E28" s="72">
        <v>22</v>
      </c>
      <c r="F28" s="160"/>
      <c r="G28" s="160"/>
      <c r="H28" s="160"/>
      <c r="I28" s="62">
        <f>I26-I27</f>
        <v>251764924</v>
      </c>
      <c r="J28" s="62">
        <f>J26-J27</f>
        <v>251764924</v>
      </c>
      <c r="K28" s="62">
        <f t="shared" si="0"/>
        <v>0</v>
      </c>
      <c r="L28" s="73">
        <f>L26-L27</f>
        <v>0</v>
      </c>
      <c r="M28" s="73">
        <f>M26-M27</f>
        <v>0</v>
      </c>
      <c r="N28" s="73">
        <f t="shared" si="1"/>
        <v>0</v>
      </c>
      <c r="O28" s="74">
        <f>O26-O27</f>
        <v>59632079</v>
      </c>
      <c r="P28" s="73">
        <f>P26-P27</f>
        <v>59632079</v>
      </c>
      <c r="Q28" s="73">
        <f t="shared" si="2"/>
        <v>0</v>
      </c>
      <c r="R28" s="74">
        <f>R26-R27</f>
        <v>69563</v>
      </c>
      <c r="S28" s="73">
        <f>S26-S27</f>
        <v>69563</v>
      </c>
      <c r="T28" s="73">
        <f t="shared" si="3"/>
        <v>0</v>
      </c>
      <c r="U28" s="74">
        <f>U26-U27</f>
        <v>192063282</v>
      </c>
      <c r="V28" s="75">
        <f>V26-V27</f>
        <v>192063282</v>
      </c>
      <c r="W28" s="76">
        <f t="shared" si="4"/>
        <v>0</v>
      </c>
      <c r="X28" s="76">
        <f t="shared" ref="X28:AE28" si="15">X26-X27</f>
        <v>0</v>
      </c>
      <c r="Y28" s="77">
        <f t="shared" si="15"/>
        <v>0</v>
      </c>
      <c r="Z28" s="74">
        <f t="shared" si="15"/>
        <v>0</v>
      </c>
      <c r="AA28" s="74">
        <f t="shared" si="15"/>
        <v>0</v>
      </c>
      <c r="AB28" s="74">
        <f t="shared" si="15"/>
        <v>251764924</v>
      </c>
      <c r="AC28" s="74">
        <f t="shared" si="15"/>
        <v>59632079</v>
      </c>
      <c r="AD28" s="74">
        <f t="shared" si="15"/>
        <v>69563</v>
      </c>
      <c r="AE28" s="74">
        <f t="shared" si="15"/>
        <v>192063282</v>
      </c>
    </row>
    <row r="29" spans="2:39" ht="17.25" customHeight="1">
      <c r="B29" s="164" t="s">
        <v>40</v>
      </c>
      <c r="C29" s="165"/>
      <c r="D29" s="37" t="s">
        <v>41</v>
      </c>
      <c r="E29" s="78"/>
      <c r="F29" s="166"/>
      <c r="G29" s="166"/>
      <c r="H29" s="166"/>
      <c r="I29" s="39"/>
      <c r="J29" s="40"/>
      <c r="K29" s="39">
        <f t="shared" si="0"/>
        <v>0</v>
      </c>
      <c r="L29" s="39"/>
      <c r="M29" s="39"/>
      <c r="N29" s="39">
        <f t="shared" si="1"/>
        <v>0</v>
      </c>
      <c r="O29" s="40"/>
      <c r="P29" s="39"/>
      <c r="Q29" s="39">
        <f t="shared" si="2"/>
        <v>0</v>
      </c>
      <c r="R29" s="40"/>
      <c r="S29" s="39"/>
      <c r="T29" s="39">
        <f t="shared" si="3"/>
        <v>0</v>
      </c>
      <c r="U29" s="40"/>
      <c r="V29" s="79"/>
      <c r="W29" s="42">
        <f t="shared" si="4"/>
        <v>0</v>
      </c>
      <c r="X29" s="42"/>
      <c r="Y29" s="41"/>
      <c r="Z29" s="40"/>
      <c r="AA29" s="40"/>
      <c r="AB29" s="40"/>
      <c r="AC29" s="40"/>
      <c r="AD29" s="40"/>
      <c r="AE29" s="40"/>
    </row>
    <row r="30" spans="2:39" ht="17.25" customHeight="1">
      <c r="B30" s="143">
        <v>1</v>
      </c>
      <c r="C30" s="144"/>
      <c r="D30" s="43" t="s">
        <v>42</v>
      </c>
      <c r="E30" s="68">
        <v>30</v>
      </c>
      <c r="F30" s="145"/>
      <c r="G30" s="145"/>
      <c r="H30" s="145"/>
      <c r="I30" s="53">
        <f>L30+O30+R30+U30+X30</f>
        <v>2408963000</v>
      </c>
      <c r="J30" s="58">
        <f>M30+P30+S30+V30+Y30</f>
        <v>2408963000</v>
      </c>
      <c r="K30" s="53">
        <f t="shared" si="0"/>
        <v>0</v>
      </c>
      <c r="L30" s="54">
        <v>0</v>
      </c>
      <c r="M30" s="54">
        <f>L30</f>
        <v>0</v>
      </c>
      <c r="N30" s="54">
        <f t="shared" si="1"/>
        <v>0</v>
      </c>
      <c r="O30" s="52">
        <v>2408963000</v>
      </c>
      <c r="P30" s="54">
        <f>O30</f>
        <v>2408963000</v>
      </c>
      <c r="Q30" s="54">
        <f t="shared" si="2"/>
        <v>0</v>
      </c>
      <c r="R30" s="52">
        <v>0</v>
      </c>
      <c r="S30" s="54">
        <f>R30</f>
        <v>0</v>
      </c>
      <c r="T30" s="54">
        <f t="shared" si="3"/>
        <v>0</v>
      </c>
      <c r="U30" s="52">
        <v>0</v>
      </c>
      <c r="V30" s="70">
        <f>U30</f>
        <v>0</v>
      </c>
      <c r="W30" s="50">
        <f t="shared" si="4"/>
        <v>0</v>
      </c>
      <c r="X30" s="50">
        <v>0</v>
      </c>
      <c r="Y30" s="51"/>
      <c r="Z30" s="52">
        <v>0</v>
      </c>
      <c r="AA30" s="52">
        <v>0</v>
      </c>
      <c r="AB30" s="52">
        <f>J30</f>
        <v>2408963000</v>
      </c>
      <c r="AC30" s="52">
        <f>P30</f>
        <v>2408963000</v>
      </c>
      <c r="AD30" s="52">
        <f>S30</f>
        <v>0</v>
      </c>
      <c r="AE30" s="52">
        <f>V30</f>
        <v>0</v>
      </c>
      <c r="AM30" s="55">
        <f>P22+P26+P30</f>
        <v>42433365228</v>
      </c>
    </row>
    <row r="31" spans="2:39" ht="17.25" customHeight="1">
      <c r="B31" s="143">
        <v>2</v>
      </c>
      <c r="C31" s="144"/>
      <c r="D31" s="43" t="s">
        <v>43</v>
      </c>
      <c r="E31" s="68">
        <v>31</v>
      </c>
      <c r="F31" s="145"/>
      <c r="G31" s="145"/>
      <c r="H31" s="145"/>
      <c r="I31" s="53">
        <f>L31+O31+R31+U31+X31</f>
        <v>24230569</v>
      </c>
      <c r="J31" s="58">
        <f>M31+P31+S31+V31+Y31</f>
        <v>24230569</v>
      </c>
      <c r="K31" s="53">
        <f t="shared" si="0"/>
        <v>0</v>
      </c>
      <c r="L31" s="54">
        <v>0</v>
      </c>
      <c r="M31" s="54">
        <f>L31</f>
        <v>0</v>
      </c>
      <c r="N31" s="54">
        <f t="shared" si="1"/>
        <v>0</v>
      </c>
      <c r="O31" s="52">
        <v>24230569</v>
      </c>
      <c r="P31" s="54">
        <f>O31</f>
        <v>24230569</v>
      </c>
      <c r="Q31" s="54">
        <f t="shared" si="2"/>
        <v>0</v>
      </c>
      <c r="R31" s="52">
        <v>0</v>
      </c>
      <c r="S31" s="54">
        <f>R31</f>
        <v>0</v>
      </c>
      <c r="T31" s="54">
        <f t="shared" si="3"/>
        <v>0</v>
      </c>
      <c r="U31" s="52">
        <v>0</v>
      </c>
      <c r="V31" s="70">
        <f>U31</f>
        <v>0</v>
      </c>
      <c r="W31" s="50">
        <f t="shared" si="4"/>
        <v>0</v>
      </c>
      <c r="X31" s="50">
        <v>0</v>
      </c>
      <c r="Y31" s="51"/>
      <c r="Z31" s="52">
        <v>0</v>
      </c>
      <c r="AA31" s="52">
        <v>0</v>
      </c>
      <c r="AB31" s="52">
        <f>J31</f>
        <v>24230569</v>
      </c>
      <c r="AC31" s="52">
        <f>P31</f>
        <v>24230569</v>
      </c>
      <c r="AD31" s="52">
        <f>S31</f>
        <v>0</v>
      </c>
      <c r="AE31" s="52">
        <f>V31</f>
        <v>0</v>
      </c>
      <c r="AM31" s="55">
        <f>P23+P27+P31</f>
        <v>20118048365</v>
      </c>
    </row>
    <row r="32" spans="2:39" ht="17.25" customHeight="1">
      <c r="B32" s="158">
        <v>3</v>
      </c>
      <c r="C32" s="159"/>
      <c r="D32" s="71" t="s">
        <v>33</v>
      </c>
      <c r="E32" s="72">
        <v>32</v>
      </c>
      <c r="F32" s="160"/>
      <c r="G32" s="160"/>
      <c r="H32" s="160"/>
      <c r="I32" s="80">
        <f>I30-I31</f>
        <v>2384732431</v>
      </c>
      <c r="J32" s="62">
        <f>J30-J31</f>
        <v>2384732431</v>
      </c>
      <c r="K32" s="62">
        <f t="shared" si="0"/>
        <v>0</v>
      </c>
      <c r="L32" s="73">
        <f>L30-L31</f>
        <v>0</v>
      </c>
      <c r="M32" s="73">
        <f>M30-M31</f>
        <v>0</v>
      </c>
      <c r="N32" s="73">
        <f t="shared" si="1"/>
        <v>0</v>
      </c>
      <c r="O32" s="74">
        <f>O30-O31</f>
        <v>2384732431</v>
      </c>
      <c r="P32" s="73">
        <f>P30-P31</f>
        <v>2384732431</v>
      </c>
      <c r="Q32" s="73">
        <f t="shared" si="2"/>
        <v>0</v>
      </c>
      <c r="R32" s="74">
        <f>R30-R31</f>
        <v>0</v>
      </c>
      <c r="S32" s="73">
        <f>S30-S31</f>
        <v>0</v>
      </c>
      <c r="T32" s="73">
        <f t="shared" si="3"/>
        <v>0</v>
      </c>
      <c r="U32" s="74">
        <f>U30-U31</f>
        <v>0</v>
      </c>
      <c r="V32" s="75">
        <f>V30-V31</f>
        <v>0</v>
      </c>
      <c r="W32" s="76">
        <f t="shared" si="4"/>
        <v>0</v>
      </c>
      <c r="X32" s="76">
        <f t="shared" ref="X32:AE32" si="16">X30-X31</f>
        <v>0</v>
      </c>
      <c r="Y32" s="77">
        <f t="shared" si="16"/>
        <v>0</v>
      </c>
      <c r="Z32" s="74">
        <f t="shared" si="16"/>
        <v>0</v>
      </c>
      <c r="AA32" s="74">
        <f t="shared" si="16"/>
        <v>0</v>
      </c>
      <c r="AB32" s="74">
        <f t="shared" si="16"/>
        <v>2384732431</v>
      </c>
      <c r="AC32" s="74">
        <f t="shared" si="16"/>
        <v>2384732431</v>
      </c>
      <c r="AD32" s="74">
        <f t="shared" si="16"/>
        <v>0</v>
      </c>
      <c r="AE32" s="74">
        <f t="shared" si="16"/>
        <v>0</v>
      </c>
      <c r="AF32" s="55">
        <f>574149001-U33</f>
        <v>-586188269</v>
      </c>
      <c r="AM32" s="55">
        <f>AM30-AM31</f>
        <v>22315316863</v>
      </c>
    </row>
    <row r="33" spans="1:39" ht="32.1" customHeight="1">
      <c r="B33" s="161" t="s">
        <v>44</v>
      </c>
      <c r="C33" s="162"/>
      <c r="D33" s="29" t="s">
        <v>80</v>
      </c>
      <c r="E33" s="30">
        <v>40</v>
      </c>
      <c r="F33" s="163"/>
      <c r="G33" s="163"/>
      <c r="H33" s="163"/>
      <c r="I33" s="81">
        <f>L33+O33+R33+U33+X33</f>
        <v>3388333874</v>
      </c>
      <c r="J33" s="82">
        <f>M33+P33+S33+V33+Y33</f>
        <v>3388333874</v>
      </c>
      <c r="K33" s="31">
        <f t="shared" si="0"/>
        <v>0</v>
      </c>
      <c r="L33" s="31">
        <v>0</v>
      </c>
      <c r="M33" s="31">
        <f>L33</f>
        <v>0</v>
      </c>
      <c r="N33" s="31">
        <f t="shared" si="1"/>
        <v>0</v>
      </c>
      <c r="O33" s="32">
        <f>2104566850+2981605+120448149</f>
        <v>2227996604</v>
      </c>
      <c r="P33" s="31">
        <f>O33</f>
        <v>2227996604</v>
      </c>
      <c r="Q33" s="31">
        <f t="shared" si="2"/>
        <v>0</v>
      </c>
      <c r="R33" s="32">
        <v>0</v>
      </c>
      <c r="S33" s="31">
        <f>R33</f>
        <v>0</v>
      </c>
      <c r="T33" s="31">
        <f t="shared" si="3"/>
        <v>0</v>
      </c>
      <c r="U33" s="33">
        <f>788848270+371489000</f>
        <v>1160337270</v>
      </c>
      <c r="V33" s="66">
        <f>788848270+371489000</f>
        <v>1160337270</v>
      </c>
      <c r="W33" s="67">
        <f t="shared" si="4"/>
        <v>0</v>
      </c>
      <c r="X33" s="67">
        <v>0</v>
      </c>
      <c r="Y33" s="33"/>
      <c r="Z33" s="83"/>
      <c r="AA33" s="83"/>
      <c r="AB33" s="83">
        <f>J33</f>
        <v>3388333874</v>
      </c>
      <c r="AC33" s="83">
        <f>P33</f>
        <v>2227996604</v>
      </c>
      <c r="AD33" s="83"/>
      <c r="AE33" s="83">
        <f>V33</f>
        <v>1160337270</v>
      </c>
      <c r="AF33" s="55">
        <f>W33*0.2</f>
        <v>0</v>
      </c>
      <c r="AM33" s="55">
        <f>AM32-P35</f>
        <v>240924949</v>
      </c>
    </row>
    <row r="34" spans="1:39" ht="32.1" customHeight="1">
      <c r="B34" s="152" t="s">
        <v>45</v>
      </c>
      <c r="C34" s="153"/>
      <c r="D34" s="84" t="s">
        <v>46</v>
      </c>
      <c r="E34" s="85">
        <v>45</v>
      </c>
      <c r="F34" s="154"/>
      <c r="G34" s="154"/>
      <c r="H34" s="154"/>
      <c r="I34" s="86">
        <f>L34+O34+R34+U34+X34</f>
        <v>0</v>
      </c>
      <c r="J34" s="87"/>
      <c r="K34" s="88">
        <f t="shared" si="0"/>
        <v>0</v>
      </c>
      <c r="L34" s="88"/>
      <c r="M34" s="88"/>
      <c r="N34" s="88">
        <f t="shared" si="1"/>
        <v>0</v>
      </c>
      <c r="O34" s="87"/>
      <c r="P34" s="88"/>
      <c r="Q34" s="88">
        <f t="shared" si="2"/>
        <v>0</v>
      </c>
      <c r="R34" s="87"/>
      <c r="S34" s="88"/>
      <c r="T34" s="88">
        <f t="shared" si="3"/>
        <v>0</v>
      </c>
      <c r="U34" s="87"/>
      <c r="V34" s="89"/>
      <c r="W34" s="90">
        <f t="shared" si="4"/>
        <v>0</v>
      </c>
      <c r="X34" s="67"/>
      <c r="Y34" s="33"/>
      <c r="Z34" s="87"/>
      <c r="AA34" s="87"/>
      <c r="AB34" s="87"/>
      <c r="AC34" s="87">
        <f>P34</f>
        <v>0</v>
      </c>
      <c r="AD34" s="87"/>
      <c r="AE34" s="87"/>
      <c r="AF34" s="55">
        <f>W33-AF33</f>
        <v>0</v>
      </c>
    </row>
    <row r="35" spans="1:39" ht="32.1" customHeight="1">
      <c r="B35" s="155" t="s">
        <v>47</v>
      </c>
      <c r="C35" s="156"/>
      <c r="D35" s="91" t="s">
        <v>48</v>
      </c>
      <c r="E35" s="92">
        <v>50</v>
      </c>
      <c r="F35" s="157"/>
      <c r="G35" s="157"/>
      <c r="H35" s="157"/>
      <c r="I35" s="93">
        <f>I20+I24+I28+I32-I33+I34</f>
        <v>27137884042</v>
      </c>
      <c r="J35" s="93">
        <f>J20+J24+J28+J32-J33+J34</f>
        <v>27137884042</v>
      </c>
      <c r="K35" s="93">
        <f>J35-I35</f>
        <v>0</v>
      </c>
      <c r="L35" s="93">
        <f>L20+L24+L28+L32-L33+L34</f>
        <v>1162950578</v>
      </c>
      <c r="M35" s="93">
        <f>M20+M24+M28+M32-M33+M34</f>
        <v>1162950578</v>
      </c>
      <c r="N35" s="93">
        <f>M35-L35</f>
        <v>0</v>
      </c>
      <c r="O35" s="94">
        <f>O20+O24+O28+O32-O33+O34</f>
        <v>22074391914</v>
      </c>
      <c r="P35" s="93">
        <f>P20+P24+P28+P32-P33+P34</f>
        <v>22074391914</v>
      </c>
      <c r="Q35" s="93">
        <f t="shared" si="2"/>
        <v>0</v>
      </c>
      <c r="R35" s="94">
        <f>R20+R24+R28+R32-R33+R34</f>
        <v>295061609</v>
      </c>
      <c r="S35" s="93">
        <f>S20+S24+S28+S32-S33+S34</f>
        <v>295061609</v>
      </c>
      <c r="T35" s="93">
        <f t="shared" si="3"/>
        <v>0</v>
      </c>
      <c r="U35" s="94">
        <f>U20+U24+U28+U32-U33+U34</f>
        <v>3605479941</v>
      </c>
      <c r="V35" s="95">
        <f>V20+V24+V28+V32-V33+V34</f>
        <v>3605479941</v>
      </c>
      <c r="W35" s="96">
        <f t="shared" si="4"/>
        <v>0</v>
      </c>
      <c r="X35" s="42">
        <f t="shared" ref="X35:AC35" si="17">X20+X24+X28+X32-X33+X34</f>
        <v>0</v>
      </c>
      <c r="Y35" s="41">
        <f t="shared" si="17"/>
        <v>0</v>
      </c>
      <c r="Z35" s="94">
        <f t="shared" si="17"/>
        <v>2049518485</v>
      </c>
      <c r="AA35" s="94">
        <f t="shared" si="17"/>
        <v>2217071655</v>
      </c>
      <c r="AB35" s="94">
        <f t="shared" si="17"/>
        <v>22871293902</v>
      </c>
      <c r="AC35" s="94">
        <f t="shared" si="17"/>
        <v>20087320259</v>
      </c>
      <c r="AD35" s="94">
        <f>AD20+AD24+AD28+AD32-AD33+AD34</f>
        <v>69563</v>
      </c>
      <c r="AE35" s="94">
        <f>AE20+AE24+AE28+AE32-AE33+AE34</f>
        <v>2783904080</v>
      </c>
      <c r="AF35" s="55">
        <f>V35-2751303458</f>
        <v>854176483</v>
      </c>
    </row>
    <row r="36" spans="1:39" s="36" customFormat="1" ht="32.1" customHeight="1">
      <c r="B36" s="149">
        <v>1</v>
      </c>
      <c r="C36" s="150"/>
      <c r="D36" s="56" t="s">
        <v>49</v>
      </c>
      <c r="E36" s="97">
        <v>51</v>
      </c>
      <c r="F36" s="151"/>
      <c r="G36" s="151"/>
      <c r="H36" s="151"/>
      <c r="I36" s="53">
        <f>SUM(I37:I39)</f>
        <v>932950578</v>
      </c>
      <c r="J36" s="53">
        <f>SUM(J37:J39)</f>
        <v>932950578</v>
      </c>
      <c r="K36" s="53">
        <f t="shared" si="0"/>
        <v>0</v>
      </c>
      <c r="L36" s="53">
        <f>SUM(L37:L39)</f>
        <v>932950578</v>
      </c>
      <c r="M36" s="53">
        <f>SUM(M37:M39)</f>
        <v>932950578</v>
      </c>
      <c r="N36" s="53">
        <f t="shared" si="1"/>
        <v>0</v>
      </c>
      <c r="O36" s="53">
        <f>SUM(O37:O39)</f>
        <v>0</v>
      </c>
      <c r="P36" s="53">
        <f>SUM(P37:P39)</f>
        <v>0</v>
      </c>
      <c r="Q36" s="53">
        <f t="shared" si="2"/>
        <v>0</v>
      </c>
      <c r="R36" s="53">
        <f>SUM(R37:R39)</f>
        <v>0</v>
      </c>
      <c r="S36" s="53">
        <f>SUM(S37:S39)</f>
        <v>0</v>
      </c>
      <c r="T36" s="53">
        <f t="shared" si="3"/>
        <v>0</v>
      </c>
      <c r="U36" s="53">
        <f>SUM(U37:U39)</f>
        <v>0</v>
      </c>
      <c r="V36" s="59">
        <f>SUM(V37:V39)</f>
        <v>0</v>
      </c>
      <c r="W36" s="60">
        <f t="shared" si="4"/>
        <v>0</v>
      </c>
      <c r="X36" s="60"/>
      <c r="Y36" s="59"/>
      <c r="Z36" s="53">
        <f t="shared" ref="Z36:AE36" si="18">SUM(Z37:Z39)</f>
        <v>932950578</v>
      </c>
      <c r="AA36" s="53">
        <f t="shared" si="18"/>
        <v>0</v>
      </c>
      <c r="AB36" s="59">
        <f t="shared" si="18"/>
        <v>0</v>
      </c>
      <c r="AC36" s="59">
        <f t="shared" si="18"/>
        <v>0</v>
      </c>
      <c r="AD36" s="59">
        <f t="shared" si="18"/>
        <v>0</v>
      </c>
      <c r="AE36" s="59">
        <f t="shared" si="18"/>
        <v>0</v>
      </c>
    </row>
    <row r="37" spans="1:39" ht="17.25" customHeight="1">
      <c r="B37" s="143"/>
      <c r="C37" s="144"/>
      <c r="D37" s="98" t="s">
        <v>50</v>
      </c>
      <c r="E37" s="68"/>
      <c r="F37" s="145"/>
      <c r="G37" s="145"/>
      <c r="H37" s="145"/>
      <c r="I37" s="53">
        <f t="shared" ref="I37:J39" si="19">L37+O37+R37+U37+X37</f>
        <v>39634000</v>
      </c>
      <c r="J37" s="58">
        <f t="shared" si="19"/>
        <v>39634000</v>
      </c>
      <c r="K37" s="53">
        <f t="shared" si="0"/>
        <v>0</v>
      </c>
      <c r="L37" s="54">
        <v>39634000</v>
      </c>
      <c r="M37" s="54">
        <f>L37</f>
        <v>39634000</v>
      </c>
      <c r="N37" s="54">
        <f t="shared" si="1"/>
        <v>0</v>
      </c>
      <c r="O37" s="52">
        <v>0</v>
      </c>
      <c r="P37" s="54">
        <f>O37</f>
        <v>0</v>
      </c>
      <c r="Q37" s="54">
        <f t="shared" si="2"/>
        <v>0</v>
      </c>
      <c r="R37" s="52">
        <v>0</v>
      </c>
      <c r="S37" s="54">
        <f>R37</f>
        <v>0</v>
      </c>
      <c r="T37" s="54">
        <f t="shared" si="3"/>
        <v>0</v>
      </c>
      <c r="U37" s="52">
        <v>0</v>
      </c>
      <c r="V37" s="51">
        <f>U37</f>
        <v>0</v>
      </c>
      <c r="W37" s="50">
        <f t="shared" si="4"/>
        <v>0</v>
      </c>
      <c r="X37" s="50"/>
      <c r="Y37" s="51"/>
      <c r="Z37" s="52">
        <f>J37</f>
        <v>39634000</v>
      </c>
      <c r="AA37" s="52"/>
      <c r="AB37" s="51"/>
      <c r="AC37" s="51"/>
      <c r="AD37" s="51"/>
      <c r="AE37" s="51"/>
      <c r="AH37" s="6">
        <v>3605479941</v>
      </c>
    </row>
    <row r="38" spans="1:39" ht="17.25" customHeight="1">
      <c r="B38" s="143"/>
      <c r="C38" s="144"/>
      <c r="D38" s="98" t="s">
        <v>51</v>
      </c>
      <c r="E38" s="68"/>
      <c r="F38" s="145"/>
      <c r="G38" s="145"/>
      <c r="H38" s="145"/>
      <c r="I38" s="53">
        <f t="shared" si="19"/>
        <v>276730000</v>
      </c>
      <c r="J38" s="58">
        <f t="shared" si="19"/>
        <v>276730000</v>
      </c>
      <c r="K38" s="53">
        <f t="shared" si="0"/>
        <v>0</v>
      </c>
      <c r="L38" s="54">
        <v>276730000</v>
      </c>
      <c r="M38" s="54">
        <f>L38</f>
        <v>276730000</v>
      </c>
      <c r="N38" s="54">
        <f t="shared" si="1"/>
        <v>0</v>
      </c>
      <c r="O38" s="52">
        <v>0</v>
      </c>
      <c r="P38" s="54">
        <f>O38</f>
        <v>0</v>
      </c>
      <c r="Q38" s="54">
        <f t="shared" si="2"/>
        <v>0</v>
      </c>
      <c r="R38" s="52">
        <v>0</v>
      </c>
      <c r="S38" s="54">
        <f>R38</f>
        <v>0</v>
      </c>
      <c r="T38" s="54">
        <f t="shared" si="3"/>
        <v>0</v>
      </c>
      <c r="U38" s="52">
        <v>0</v>
      </c>
      <c r="V38" s="51">
        <f>U38</f>
        <v>0</v>
      </c>
      <c r="W38" s="50">
        <f t="shared" si="4"/>
        <v>0</v>
      </c>
      <c r="X38" s="50"/>
      <c r="Y38" s="51"/>
      <c r="Z38" s="52">
        <f>J38</f>
        <v>276730000</v>
      </c>
      <c r="AA38" s="52"/>
      <c r="AB38" s="51"/>
      <c r="AC38" s="51"/>
      <c r="AD38" s="51"/>
      <c r="AE38" s="51"/>
      <c r="AH38" s="55">
        <f>AH37-V40-V45</f>
        <v>0</v>
      </c>
    </row>
    <row r="39" spans="1:39" ht="17.25" customHeight="1">
      <c r="B39" s="143"/>
      <c r="C39" s="144"/>
      <c r="D39" s="98" t="s">
        <v>52</v>
      </c>
      <c r="E39" s="68"/>
      <c r="F39" s="145"/>
      <c r="G39" s="145"/>
      <c r="H39" s="145"/>
      <c r="I39" s="53">
        <f t="shared" si="19"/>
        <v>616586578</v>
      </c>
      <c r="J39" s="58">
        <f t="shared" si="19"/>
        <v>616586578</v>
      </c>
      <c r="K39" s="53">
        <f t="shared" si="0"/>
        <v>0</v>
      </c>
      <c r="L39" s="54">
        <v>616586578</v>
      </c>
      <c r="M39" s="54">
        <f>L39</f>
        <v>616586578</v>
      </c>
      <c r="N39" s="54">
        <f t="shared" si="1"/>
        <v>0</v>
      </c>
      <c r="O39" s="52">
        <v>0</v>
      </c>
      <c r="P39" s="54">
        <f>O39</f>
        <v>0</v>
      </c>
      <c r="Q39" s="54">
        <f t="shared" si="2"/>
        <v>0</v>
      </c>
      <c r="R39" s="52">
        <v>0</v>
      </c>
      <c r="S39" s="54">
        <f>R39</f>
        <v>0</v>
      </c>
      <c r="T39" s="54">
        <f t="shared" si="3"/>
        <v>0</v>
      </c>
      <c r="U39" s="52">
        <v>0</v>
      </c>
      <c r="V39" s="51">
        <f>U39</f>
        <v>0</v>
      </c>
      <c r="W39" s="50">
        <f t="shared" si="4"/>
        <v>0</v>
      </c>
      <c r="X39" s="50"/>
      <c r="Y39" s="51"/>
      <c r="Z39" s="52">
        <f>J39</f>
        <v>616586578</v>
      </c>
      <c r="AA39" s="52"/>
      <c r="AB39" s="51"/>
      <c r="AC39" s="51"/>
      <c r="AD39" s="51"/>
      <c r="AE39" s="51"/>
    </row>
    <row r="40" spans="1:39" s="99" customFormat="1" ht="17.25" customHeight="1">
      <c r="B40" s="149">
        <v>2</v>
      </c>
      <c r="C40" s="150"/>
      <c r="D40" s="56" t="s">
        <v>53</v>
      </c>
      <c r="E40" s="97">
        <v>52</v>
      </c>
      <c r="F40" s="151"/>
      <c r="G40" s="151"/>
      <c r="H40" s="151"/>
      <c r="I40" s="45">
        <f>SUM(I41:I44)</f>
        <v>24738818829</v>
      </c>
      <c r="J40" s="45">
        <f>SUM(J41:J44)</f>
        <v>24738818829</v>
      </c>
      <c r="K40" s="45">
        <f t="shared" si="0"/>
        <v>0</v>
      </c>
      <c r="L40" s="45">
        <f>SUM(L41:L44)</f>
        <v>0</v>
      </c>
      <c r="M40" s="45">
        <f>SUM(M41:M44)</f>
        <v>0</v>
      </c>
      <c r="N40" s="45">
        <f t="shared" si="1"/>
        <v>0</v>
      </c>
      <c r="O40" s="45">
        <f>SUM(O41:O44)</f>
        <v>20973504842</v>
      </c>
      <c r="P40" s="45">
        <f>SUM(P41:P44)</f>
        <v>20973504842</v>
      </c>
      <c r="Q40" s="45">
        <f t="shared" si="2"/>
        <v>0</v>
      </c>
      <c r="R40" s="45">
        <f>SUM(R41:R44)</f>
        <v>295061609</v>
      </c>
      <c r="S40" s="45">
        <f>SUM(S41:S44)</f>
        <v>295061609</v>
      </c>
      <c r="T40" s="45">
        <f t="shared" si="3"/>
        <v>0</v>
      </c>
      <c r="U40" s="45">
        <f>SUM(U41:U44)</f>
        <v>3470252378</v>
      </c>
      <c r="V40" s="100">
        <f>SUM(V41:V44)</f>
        <v>3470252378</v>
      </c>
      <c r="W40" s="101">
        <f t="shared" si="4"/>
        <v>0</v>
      </c>
      <c r="X40" s="101"/>
      <c r="Y40" s="100"/>
      <c r="Z40" s="45">
        <f t="shared" ref="Z40:AE40" si="20">SUM(Z41:Z44)</f>
        <v>1116567907</v>
      </c>
      <c r="AA40" s="45">
        <f t="shared" si="20"/>
        <v>1887718072</v>
      </c>
      <c r="AB40" s="100">
        <f t="shared" si="20"/>
        <v>21734532850</v>
      </c>
      <c r="AC40" s="45">
        <f t="shared" si="20"/>
        <v>19085786770</v>
      </c>
      <c r="AD40" s="100">
        <f t="shared" si="20"/>
        <v>69563</v>
      </c>
      <c r="AE40" s="100">
        <f t="shared" si="20"/>
        <v>2648676517</v>
      </c>
      <c r="AF40" s="102">
        <f>V40-V20</f>
        <v>2648676517</v>
      </c>
      <c r="AH40" s="102">
        <f>AB33-AH42</f>
        <v>3016844874</v>
      </c>
    </row>
    <row r="41" spans="1:39" s="103" customFormat="1" ht="17.25" customHeight="1">
      <c r="B41" s="143"/>
      <c r="C41" s="144"/>
      <c r="D41" s="98" t="s">
        <v>54</v>
      </c>
      <c r="E41" s="68"/>
      <c r="F41" s="145"/>
      <c r="G41" s="145"/>
      <c r="H41" s="145"/>
      <c r="I41" s="45">
        <f t="shared" ref="I41:J44" si="21">L41+O41+R41+U41+X41</f>
        <v>662255631</v>
      </c>
      <c r="J41" s="104">
        <f t="shared" si="21"/>
        <v>662255631</v>
      </c>
      <c r="K41" s="45">
        <f t="shared" si="0"/>
        <v>0</v>
      </c>
      <c r="L41" s="46"/>
      <c r="M41" s="46">
        <f>L41</f>
        <v>0</v>
      </c>
      <c r="N41" s="46">
        <f t="shared" si="1"/>
        <v>0</v>
      </c>
      <c r="O41" s="47">
        <v>627505631</v>
      </c>
      <c r="P41" s="46">
        <f>O41</f>
        <v>627505631</v>
      </c>
      <c r="Q41" s="46">
        <f t="shared" si="2"/>
        <v>0</v>
      </c>
      <c r="R41" s="47">
        <v>14750000</v>
      </c>
      <c r="S41" s="46">
        <f>R41</f>
        <v>14750000</v>
      </c>
      <c r="T41" s="46">
        <f t="shared" si="3"/>
        <v>0</v>
      </c>
      <c r="U41" s="46">
        <v>20000000</v>
      </c>
      <c r="V41" s="48">
        <v>20000000</v>
      </c>
      <c r="W41" s="49">
        <f t="shared" si="4"/>
        <v>0</v>
      </c>
      <c r="X41" s="49"/>
      <c r="Y41" s="48"/>
      <c r="Z41" s="46">
        <f>S41</f>
        <v>14750000</v>
      </c>
      <c r="AA41" s="46">
        <v>56631542</v>
      </c>
      <c r="AB41" s="105">
        <f>J41-Z41-AA41</f>
        <v>590874089</v>
      </c>
      <c r="AC41" s="46">
        <v>570874089</v>
      </c>
      <c r="AD41" s="48"/>
      <c r="AE41" s="48">
        <f>V41</f>
        <v>20000000</v>
      </c>
      <c r="AF41" s="106">
        <v>2275101605</v>
      </c>
      <c r="AH41" s="107">
        <v>222658000</v>
      </c>
      <c r="AI41" s="107">
        <v>2021</v>
      </c>
      <c r="AJ41" s="107">
        <v>587000</v>
      </c>
    </row>
    <row r="42" spans="1:39" s="103" customFormat="1" ht="17.25" customHeight="1">
      <c r="B42" s="143"/>
      <c r="C42" s="144"/>
      <c r="D42" s="98" t="s">
        <v>55</v>
      </c>
      <c r="E42" s="68"/>
      <c r="F42" s="145"/>
      <c r="G42" s="145"/>
      <c r="H42" s="145"/>
      <c r="I42" s="45">
        <f t="shared" si="21"/>
        <v>2732022524</v>
      </c>
      <c r="J42" s="104">
        <f t="shared" si="21"/>
        <v>2732022524</v>
      </c>
      <c r="K42" s="45">
        <f t="shared" si="0"/>
        <v>0</v>
      </c>
      <c r="L42" s="46"/>
      <c r="M42" s="46">
        <f>L42</f>
        <v>0</v>
      </c>
      <c r="N42" s="46">
        <f t="shared" si="1"/>
        <v>0</v>
      </c>
      <c r="O42" s="47">
        <v>2510022524</v>
      </c>
      <c r="P42" s="46">
        <f>O42</f>
        <v>2510022524</v>
      </c>
      <c r="Q42" s="46">
        <f t="shared" si="2"/>
        <v>0</v>
      </c>
      <c r="R42" s="47">
        <v>72000000</v>
      </c>
      <c r="S42" s="46">
        <f>R42</f>
        <v>72000000</v>
      </c>
      <c r="T42" s="46">
        <f t="shared" si="3"/>
        <v>0</v>
      </c>
      <c r="U42" s="46">
        <v>150000000</v>
      </c>
      <c r="V42" s="48">
        <v>150000000</v>
      </c>
      <c r="W42" s="49">
        <f t="shared" si="4"/>
        <v>0</v>
      </c>
      <c r="X42" s="49"/>
      <c r="Y42" s="48"/>
      <c r="Z42" s="46">
        <f>S42</f>
        <v>72000000</v>
      </c>
      <c r="AA42" s="46">
        <v>226526169</v>
      </c>
      <c r="AB42" s="105">
        <f>J42-Z42-AA42</f>
        <v>2433496355</v>
      </c>
      <c r="AC42" s="46">
        <v>2283496355</v>
      </c>
      <c r="AD42" s="48"/>
      <c r="AE42" s="48">
        <f>V42</f>
        <v>150000000</v>
      </c>
      <c r="AF42" s="106">
        <f>AF41-AF40</f>
        <v>-373574912</v>
      </c>
      <c r="AH42" s="107">
        <v>371489000</v>
      </c>
      <c r="AI42" s="107" t="s">
        <v>68</v>
      </c>
      <c r="AJ42" s="108">
        <f>AJ41+AH41</f>
        <v>223245000</v>
      </c>
    </row>
    <row r="43" spans="1:39" s="103" customFormat="1" ht="17.25" customHeight="1">
      <c r="B43" s="143"/>
      <c r="C43" s="144"/>
      <c r="D43" s="98" t="s">
        <v>56</v>
      </c>
      <c r="E43" s="68"/>
      <c r="F43" s="145"/>
      <c r="G43" s="145"/>
      <c r="H43" s="145"/>
      <c r="I43" s="45">
        <f t="shared" si="21"/>
        <v>14361605000</v>
      </c>
      <c r="J43" s="104">
        <f t="shared" si="21"/>
        <v>14361605000</v>
      </c>
      <c r="K43" s="45">
        <f t="shared" si="0"/>
        <v>0</v>
      </c>
      <c r="L43" s="46"/>
      <c r="M43" s="46">
        <f>L43</f>
        <v>0</v>
      </c>
      <c r="N43" s="46">
        <f t="shared" si="1"/>
        <v>0</v>
      </c>
      <c r="O43" s="47">
        <v>12550112621</v>
      </c>
      <c r="P43" s="46">
        <f>O43</f>
        <v>12550112621</v>
      </c>
      <c r="Q43" s="46">
        <f t="shared" si="2"/>
        <v>0</v>
      </c>
      <c r="R43" s="47">
        <v>193492046</v>
      </c>
      <c r="S43" s="46">
        <f>R43</f>
        <v>193492046</v>
      </c>
      <c r="T43" s="46">
        <f t="shared" si="3"/>
        <v>0</v>
      </c>
      <c r="U43" s="46">
        <v>1618000333</v>
      </c>
      <c r="V43" s="48">
        <v>1618000333</v>
      </c>
      <c r="W43" s="49">
        <f t="shared" si="4"/>
        <v>0</v>
      </c>
      <c r="X43" s="49"/>
      <c r="Y43" s="48"/>
      <c r="Z43" s="46">
        <f>S43</f>
        <v>193492046</v>
      </c>
      <c r="AA43" s="46">
        <v>1132630843</v>
      </c>
      <c r="AB43" s="105">
        <f>J43-Z43-AA43</f>
        <v>13035482111</v>
      </c>
      <c r="AC43" s="46">
        <v>11417481778</v>
      </c>
      <c r="AD43" s="48"/>
      <c r="AE43" s="48">
        <f>V43</f>
        <v>1618000333</v>
      </c>
      <c r="AF43" s="106"/>
      <c r="AH43" s="107">
        <f>AH42-AH41</f>
        <v>148831000</v>
      </c>
      <c r="AI43" s="107">
        <v>2020</v>
      </c>
      <c r="AJ43" s="107"/>
    </row>
    <row r="44" spans="1:39" s="103" customFormat="1" ht="31.5" customHeight="1">
      <c r="B44" s="143"/>
      <c r="C44" s="144"/>
      <c r="D44" s="98" t="s">
        <v>57</v>
      </c>
      <c r="E44" s="68"/>
      <c r="F44" s="145"/>
      <c r="G44" s="145"/>
      <c r="H44" s="145"/>
      <c r="I44" s="45">
        <f t="shared" si="21"/>
        <v>6982935674</v>
      </c>
      <c r="J44" s="104">
        <f t="shared" si="21"/>
        <v>6982935674</v>
      </c>
      <c r="K44" s="45">
        <f t="shared" si="0"/>
        <v>0</v>
      </c>
      <c r="L44" s="46"/>
      <c r="M44" s="46">
        <f>L44</f>
        <v>0</v>
      </c>
      <c r="N44" s="46">
        <f t="shared" si="1"/>
        <v>0</v>
      </c>
      <c r="O44" s="47">
        <v>5285864066</v>
      </c>
      <c r="P44" s="46">
        <f>O44</f>
        <v>5285864066</v>
      </c>
      <c r="Q44" s="46">
        <f t="shared" si="2"/>
        <v>0</v>
      </c>
      <c r="R44" s="47">
        <v>14819563</v>
      </c>
      <c r="S44" s="46">
        <f>R44</f>
        <v>14819563</v>
      </c>
      <c r="T44" s="46">
        <f t="shared" si="3"/>
        <v>0</v>
      </c>
      <c r="U44" s="46">
        <v>1682252045</v>
      </c>
      <c r="V44" s="48">
        <v>1682252045</v>
      </c>
      <c r="W44" s="49">
        <f t="shared" si="4"/>
        <v>0</v>
      </c>
      <c r="X44" s="49"/>
      <c r="Y44" s="48"/>
      <c r="Z44" s="46">
        <f>S44+821575861-69563</f>
        <v>836325861</v>
      </c>
      <c r="AA44" s="46">
        <v>471929518</v>
      </c>
      <c r="AB44" s="105">
        <f>J44-Z44-AA44</f>
        <v>5674680295</v>
      </c>
      <c r="AC44" s="46">
        <v>4813934548</v>
      </c>
      <c r="AD44" s="48">
        <v>69563</v>
      </c>
      <c r="AE44" s="48">
        <f>V44-821575861</f>
        <v>860676184</v>
      </c>
      <c r="AF44" s="106">
        <f>V44-V20</f>
        <v>860676184</v>
      </c>
      <c r="AH44" s="106">
        <f>U40+U45-AH42+W24</f>
        <v>3233990941</v>
      </c>
    </row>
    <row r="45" spans="1:39" s="99" customFormat="1" ht="17.25" customHeight="1">
      <c r="B45" s="149">
        <v>3</v>
      </c>
      <c r="C45" s="150"/>
      <c r="D45" s="56" t="s">
        <v>58</v>
      </c>
      <c r="E45" s="97">
        <v>53</v>
      </c>
      <c r="F45" s="151"/>
      <c r="G45" s="151"/>
      <c r="H45" s="151"/>
      <c r="I45" s="45" t="e">
        <f>SUM(I46:I47)</f>
        <v>#REF!</v>
      </c>
      <c r="J45" s="45">
        <f>SUM(J46:J47)</f>
        <v>1466114635</v>
      </c>
      <c r="K45" s="45" t="e">
        <f t="shared" si="0"/>
        <v>#REF!</v>
      </c>
      <c r="L45" s="45" t="e">
        <f>SUM(L46:L47)</f>
        <v>#REF!</v>
      </c>
      <c r="M45" s="45">
        <f>SUM(M46:M47)</f>
        <v>230000000</v>
      </c>
      <c r="N45" s="45" t="e">
        <f t="shared" si="1"/>
        <v>#REF!</v>
      </c>
      <c r="O45" s="45" t="e">
        <f>SUM(O46:O47)</f>
        <v>#REF!</v>
      </c>
      <c r="P45" s="45">
        <f>SUM(P46:P47)</f>
        <v>1100887072</v>
      </c>
      <c r="Q45" s="45" t="e">
        <f t="shared" si="2"/>
        <v>#REF!</v>
      </c>
      <c r="R45" s="45">
        <f>SUM(R46:R47)</f>
        <v>0</v>
      </c>
      <c r="S45" s="45">
        <f>SUM(S46:S47)</f>
        <v>0</v>
      </c>
      <c r="T45" s="45">
        <f t="shared" si="3"/>
        <v>0</v>
      </c>
      <c r="U45" s="45">
        <f>SUM(U46:U47)</f>
        <v>135227563</v>
      </c>
      <c r="V45" s="100">
        <f>SUM(V46:V47)</f>
        <v>135227563</v>
      </c>
      <c r="W45" s="101">
        <f t="shared" si="4"/>
        <v>0</v>
      </c>
      <c r="X45" s="101"/>
      <c r="Y45" s="100"/>
      <c r="Z45" s="45">
        <f t="shared" ref="Z45:AE45" si="22">SUM(Z46:Z47)</f>
        <v>0</v>
      </c>
      <c r="AA45" s="45">
        <f t="shared" si="22"/>
        <v>329353583</v>
      </c>
      <c r="AB45" s="100">
        <f t="shared" si="22"/>
        <v>1136761052</v>
      </c>
      <c r="AC45" s="45">
        <f t="shared" si="22"/>
        <v>1001533489</v>
      </c>
      <c r="AD45" s="100">
        <f t="shared" si="22"/>
        <v>0</v>
      </c>
      <c r="AE45" s="100">
        <f t="shared" si="22"/>
        <v>135227563</v>
      </c>
      <c r="AF45" s="102"/>
    </row>
    <row r="46" spans="1:39" s="103" customFormat="1" ht="17.25" customHeight="1">
      <c r="B46" s="143"/>
      <c r="C46" s="144"/>
      <c r="D46" s="98" t="s">
        <v>61</v>
      </c>
      <c r="E46" s="68"/>
      <c r="F46" s="145"/>
      <c r="G46" s="145"/>
      <c r="H46" s="145"/>
      <c r="I46" s="45" t="e">
        <f>L46+O46+R46+U46+X46</f>
        <v>#REF!</v>
      </c>
      <c r="J46" s="104">
        <f>M46+P46+S46+V46+Y46</f>
        <v>329353583</v>
      </c>
      <c r="K46" s="45" t="e">
        <f t="shared" si="0"/>
        <v>#REF!</v>
      </c>
      <c r="L46" s="46" t="e">
        <f>#REF!</f>
        <v>#REF!</v>
      </c>
      <c r="M46" s="46">
        <v>230000000</v>
      </c>
      <c r="N46" s="46" t="e">
        <f t="shared" si="1"/>
        <v>#REF!</v>
      </c>
      <c r="O46" s="47" t="e">
        <f>#REF!</f>
        <v>#REF!</v>
      </c>
      <c r="P46" s="46">
        <v>99353583</v>
      </c>
      <c r="Q46" s="46" t="e">
        <f t="shared" si="2"/>
        <v>#REF!</v>
      </c>
      <c r="R46" s="47">
        <v>0</v>
      </c>
      <c r="S46" s="46">
        <f>R46</f>
        <v>0</v>
      </c>
      <c r="T46" s="46">
        <f t="shared" si="3"/>
        <v>0</v>
      </c>
      <c r="U46" s="47">
        <v>0</v>
      </c>
      <c r="V46" s="48">
        <f>U46</f>
        <v>0</v>
      </c>
      <c r="W46" s="49">
        <f t="shared" si="4"/>
        <v>0</v>
      </c>
      <c r="X46" s="49"/>
      <c r="Y46" s="48"/>
      <c r="Z46" s="47"/>
      <c r="AA46" s="47">
        <f>J46</f>
        <v>329353583</v>
      </c>
      <c r="AB46" s="48">
        <v>0</v>
      </c>
      <c r="AC46" s="47"/>
      <c r="AD46" s="48"/>
      <c r="AE46" s="48"/>
      <c r="AF46" s="106"/>
    </row>
    <row r="47" spans="1:39" s="103" customFormat="1" ht="17.25" customHeight="1">
      <c r="A47" s="109"/>
      <c r="B47" s="146"/>
      <c r="C47" s="147"/>
      <c r="D47" s="110" t="s">
        <v>62</v>
      </c>
      <c r="E47" s="111"/>
      <c r="F47" s="148"/>
      <c r="G47" s="148"/>
      <c r="H47" s="148"/>
      <c r="I47" s="112">
        <f>L47+O47+R47+U47+X47</f>
        <v>1136761052</v>
      </c>
      <c r="J47" s="113">
        <f>M47+P47+S47+V47+Y47</f>
        <v>1136761052</v>
      </c>
      <c r="K47" s="112">
        <f t="shared" si="0"/>
        <v>0</v>
      </c>
      <c r="L47" s="114">
        <v>0</v>
      </c>
      <c r="M47" s="114">
        <f>L47</f>
        <v>0</v>
      </c>
      <c r="N47" s="114">
        <f t="shared" si="1"/>
        <v>0</v>
      </c>
      <c r="O47" s="115">
        <v>1001533489</v>
      </c>
      <c r="P47" s="114">
        <f>O47</f>
        <v>1001533489</v>
      </c>
      <c r="Q47" s="114">
        <f t="shared" si="2"/>
        <v>0</v>
      </c>
      <c r="R47" s="115">
        <v>0</v>
      </c>
      <c r="S47" s="114">
        <f>R47</f>
        <v>0</v>
      </c>
      <c r="T47" s="114">
        <f t="shared" si="3"/>
        <v>0</v>
      </c>
      <c r="U47" s="114">
        <v>135227563</v>
      </c>
      <c r="V47" s="116">
        <v>135227563</v>
      </c>
      <c r="W47" s="117">
        <f t="shared" si="4"/>
        <v>0</v>
      </c>
      <c r="X47" s="118"/>
      <c r="Y47" s="119"/>
      <c r="Z47" s="116"/>
      <c r="AA47" s="116"/>
      <c r="AB47" s="120">
        <f>J47</f>
        <v>1136761052</v>
      </c>
      <c r="AC47" s="116">
        <v>1001533489</v>
      </c>
      <c r="AD47" s="120"/>
      <c r="AE47" s="120">
        <f>V47</f>
        <v>135227563</v>
      </c>
      <c r="AF47" s="106">
        <f>537999564+123103348</f>
        <v>661102912</v>
      </c>
      <c r="AG47" s="106">
        <f>AF47-V44</f>
        <v>-1021149133</v>
      </c>
    </row>
    <row r="48" spans="1:39" ht="30.75" hidden="1" customHeight="1">
      <c r="B48" s="140">
        <v>4</v>
      </c>
      <c r="C48" s="141"/>
      <c r="D48" s="121" t="s">
        <v>59</v>
      </c>
      <c r="E48" s="122">
        <v>54</v>
      </c>
      <c r="F48" s="142"/>
      <c r="G48" s="142"/>
      <c r="H48" s="142"/>
      <c r="I48" s="123" t="e">
        <f>L48+#REF!+#REF!+#REF!+O48+R48+U48+X48</f>
        <v>#REF!</v>
      </c>
      <c r="J48" s="124" t="e">
        <f>I48</f>
        <v>#REF!</v>
      </c>
      <c r="K48" s="123" t="e">
        <f t="shared" si="0"/>
        <v>#REF!</v>
      </c>
      <c r="L48" s="125"/>
      <c r="M48" s="125">
        <f>L48</f>
        <v>0</v>
      </c>
      <c r="N48" s="125">
        <f t="shared" si="1"/>
        <v>0</v>
      </c>
      <c r="O48" s="126"/>
      <c r="P48" s="126">
        <f>O48</f>
        <v>0</v>
      </c>
      <c r="Q48" s="125">
        <f t="shared" si="2"/>
        <v>0</v>
      </c>
      <c r="R48" s="126"/>
      <c r="S48" s="126">
        <f>R48</f>
        <v>0</v>
      </c>
      <c r="T48" s="125">
        <f t="shared" si="3"/>
        <v>0</v>
      </c>
      <c r="U48" s="126"/>
      <c r="V48" s="126">
        <f>U48</f>
        <v>0</v>
      </c>
      <c r="W48" s="127">
        <f t="shared" si="4"/>
        <v>0</v>
      </c>
      <c r="X48" s="76"/>
      <c r="Y48" s="77"/>
      <c r="Z48" s="126"/>
      <c r="AA48" s="126"/>
      <c r="AB48" s="126"/>
      <c r="AC48" s="128"/>
      <c r="AD48" s="128"/>
      <c r="AE48" s="128"/>
      <c r="AF48" s="129"/>
    </row>
    <row r="49" spans="1:32" ht="21.75" hidden="1" customHeight="1">
      <c r="A49" s="2"/>
      <c r="B49" s="2"/>
      <c r="C49" s="2"/>
      <c r="D49" s="2" t="s">
        <v>63</v>
      </c>
      <c r="E49" s="130"/>
      <c r="F49" s="130"/>
      <c r="G49" s="130"/>
      <c r="H49" s="130"/>
      <c r="I49" s="131" t="e">
        <f>I40+I36+I45-I35</f>
        <v>#REF!</v>
      </c>
      <c r="J49" s="131">
        <f>J40+J36+J45-J35</f>
        <v>0</v>
      </c>
      <c r="K49" s="131" t="e">
        <f>K40+K36+K45-K35</f>
        <v>#REF!</v>
      </c>
      <c r="L49" s="132" t="e">
        <f t="shared" ref="L49:AC49" si="23">L40+L36+L45-L35</f>
        <v>#REF!</v>
      </c>
      <c r="M49" s="132">
        <f>M40+M36+M45-M35</f>
        <v>0</v>
      </c>
      <c r="N49" s="132" t="e">
        <f t="shared" si="23"/>
        <v>#REF!</v>
      </c>
      <c r="O49" s="132" t="e">
        <f t="shared" si="23"/>
        <v>#REF!</v>
      </c>
      <c r="P49" s="132">
        <f>P40+P36+P45-P35</f>
        <v>0</v>
      </c>
      <c r="Q49" s="132" t="e">
        <f t="shared" si="23"/>
        <v>#REF!</v>
      </c>
      <c r="R49" s="132">
        <f t="shared" si="23"/>
        <v>0</v>
      </c>
      <c r="S49" s="132">
        <f t="shared" si="23"/>
        <v>0</v>
      </c>
      <c r="T49" s="132">
        <f t="shared" si="23"/>
        <v>0</v>
      </c>
      <c r="U49" s="132">
        <f t="shared" si="23"/>
        <v>0</v>
      </c>
      <c r="V49" s="132">
        <f t="shared" si="23"/>
        <v>0</v>
      </c>
      <c r="W49" s="132">
        <f t="shared" si="23"/>
        <v>0</v>
      </c>
      <c r="X49" s="132">
        <f t="shared" si="23"/>
        <v>0</v>
      </c>
      <c r="Y49" s="132">
        <f t="shared" si="23"/>
        <v>0</v>
      </c>
      <c r="Z49" s="132">
        <f t="shared" si="23"/>
        <v>0</v>
      </c>
      <c r="AA49" s="132">
        <f t="shared" si="23"/>
        <v>0</v>
      </c>
      <c r="AB49" s="8">
        <f t="shared" si="23"/>
        <v>0</v>
      </c>
      <c r="AC49" s="8">
        <f t="shared" si="23"/>
        <v>0</v>
      </c>
      <c r="AD49" s="8">
        <f>AD40+AD36+AD45-AD35</f>
        <v>0</v>
      </c>
      <c r="AE49" s="8">
        <f>AE40+AE36+AE45-AE35</f>
        <v>0</v>
      </c>
      <c r="AF49" s="129">
        <f>AF47+V41+V42+V43+V47</f>
        <v>2584330808</v>
      </c>
    </row>
    <row r="50" spans="1:32" ht="15.75" hidden="1" customHeight="1">
      <c r="A50" s="2"/>
      <c r="B50" s="2"/>
      <c r="C50" s="2"/>
      <c r="D50" s="133" t="s">
        <v>65</v>
      </c>
      <c r="E50" s="2"/>
      <c r="F50" s="2"/>
      <c r="G50" s="2"/>
      <c r="H50" s="2"/>
      <c r="AF50" s="129"/>
    </row>
    <row r="51" spans="1:32" ht="15.75" hidden="1" customHeight="1">
      <c r="A51" s="2"/>
      <c r="B51" s="2"/>
      <c r="C51" s="2"/>
      <c r="D51" s="133" t="s">
        <v>64</v>
      </c>
      <c r="E51" s="2"/>
      <c r="F51" s="2"/>
      <c r="G51" s="2"/>
      <c r="H51" s="2"/>
      <c r="AB51" s="8">
        <f>V40+AC40</f>
        <v>22556039148</v>
      </c>
      <c r="AF51" s="129"/>
    </row>
    <row r="52" spans="1:32" ht="15.75" hidden="1" customHeight="1">
      <c r="A52" s="2"/>
      <c r="B52" s="2"/>
      <c r="C52" s="134"/>
      <c r="D52" s="135" t="s">
        <v>66</v>
      </c>
      <c r="E52" s="134"/>
      <c r="F52" s="134"/>
      <c r="G52" s="134"/>
      <c r="H52" s="134"/>
      <c r="I52" s="134"/>
      <c r="J52" s="136"/>
      <c r="K52" s="136"/>
      <c r="AB52" s="8">
        <f>AB51-AB40</f>
        <v>821506298</v>
      </c>
      <c r="AF52" s="129"/>
    </row>
    <row r="53" spans="1:32" ht="15.75" hidden="1" customHeight="1">
      <c r="A53" s="2"/>
      <c r="B53" s="2"/>
      <c r="C53" s="2"/>
      <c r="D53" s="135" t="s">
        <v>67</v>
      </c>
      <c r="E53" s="2"/>
      <c r="F53" s="2"/>
      <c r="G53" s="2"/>
      <c r="H53" s="2"/>
      <c r="I53" s="11"/>
      <c r="J53" s="11"/>
      <c r="K53" s="11"/>
    </row>
    <row r="54" spans="1:32" ht="21.95" hidden="1" customHeight="1">
      <c r="A54" s="2"/>
      <c r="B54" s="2"/>
      <c r="C54" s="2"/>
      <c r="D54" s="137"/>
      <c r="E54" s="2"/>
      <c r="F54" s="2"/>
      <c r="G54" s="2"/>
      <c r="H54" s="2"/>
      <c r="I54" s="11"/>
      <c r="J54" s="138"/>
      <c r="K54" s="138"/>
    </row>
    <row r="55" spans="1:32" hidden="1"/>
    <row r="56" spans="1:32" hidden="1"/>
    <row r="57" spans="1:32" hidden="1"/>
    <row r="58" spans="1:32" hidden="1"/>
    <row r="59" spans="1:32" hidden="1">
      <c r="I59" s="7" t="e">
        <f>I35-I36-I40-I45</f>
        <v>#REF!</v>
      </c>
      <c r="J59" s="7">
        <f>J35-J36-J40-J45</f>
        <v>0</v>
      </c>
      <c r="K59" s="7" t="e">
        <f t="shared" ref="K59:Y59" si="24">K35-K36-K40-K45</f>
        <v>#REF!</v>
      </c>
      <c r="L59" s="8" t="e">
        <f t="shared" si="24"/>
        <v>#REF!</v>
      </c>
      <c r="M59" s="8">
        <f>M35-M36-M40-M45</f>
        <v>0</v>
      </c>
      <c r="N59" s="8" t="e">
        <f t="shared" si="24"/>
        <v>#REF!</v>
      </c>
      <c r="O59" s="8" t="e">
        <f t="shared" si="24"/>
        <v>#REF!</v>
      </c>
      <c r="P59" s="8">
        <f t="shared" si="24"/>
        <v>0</v>
      </c>
      <c r="Q59" s="8" t="e">
        <f t="shared" si="24"/>
        <v>#REF!</v>
      </c>
      <c r="R59" s="8">
        <f t="shared" si="24"/>
        <v>0</v>
      </c>
      <c r="S59" s="8">
        <f t="shared" si="24"/>
        <v>0</v>
      </c>
      <c r="T59" s="8">
        <f t="shared" si="24"/>
        <v>0</v>
      </c>
      <c r="U59" s="8">
        <f t="shared" si="24"/>
        <v>0</v>
      </c>
      <c r="V59" s="8">
        <f>V35-V36-V40-V45</f>
        <v>0</v>
      </c>
      <c r="W59" s="8">
        <f t="shared" si="24"/>
        <v>0</v>
      </c>
      <c r="X59" s="8">
        <f t="shared" si="24"/>
        <v>0</v>
      </c>
      <c r="Y59" s="8">
        <f t="shared" si="24"/>
        <v>0</v>
      </c>
      <c r="Z59" s="8">
        <f>Z35-Z36-Z40-Z45</f>
        <v>0</v>
      </c>
      <c r="AA59" s="8">
        <f>AA35-AA36-AA40-AA45</f>
        <v>0</v>
      </c>
      <c r="AB59" s="8">
        <f>AB35-AB36-AB40-AB45</f>
        <v>0</v>
      </c>
    </row>
    <row r="60" spans="1:32" hidden="1"/>
    <row r="61" spans="1:32" ht="9" customHeight="1"/>
    <row r="62" spans="1:32" s="4" customFormat="1" ht="20.25" customHeight="1">
      <c r="B62" s="4" t="s">
        <v>82</v>
      </c>
      <c r="D62" s="4" t="s">
        <v>82</v>
      </c>
      <c r="G62" s="5" t="s">
        <v>84</v>
      </c>
      <c r="S62" s="5" t="s">
        <v>84</v>
      </c>
    </row>
    <row r="63" spans="1:32" s="1" customFormat="1" ht="18" customHeight="1">
      <c r="G63" s="5" t="s">
        <v>83</v>
      </c>
      <c r="S63" s="5" t="s">
        <v>83</v>
      </c>
    </row>
    <row r="66" spans="10:22">
      <c r="J66" s="7">
        <f>J22+J26+J30</f>
        <v>50811228303</v>
      </c>
      <c r="K66" s="7">
        <f t="shared" ref="K66:V67" si="25">K22+K26+K30</f>
        <v>0</v>
      </c>
      <c r="L66" s="7">
        <f t="shared" si="25"/>
        <v>0</v>
      </c>
      <c r="M66" s="7">
        <f t="shared" si="25"/>
        <v>0</v>
      </c>
      <c r="N66" s="7">
        <f t="shared" si="25"/>
        <v>0</v>
      </c>
      <c r="O66" s="7">
        <f t="shared" si="25"/>
        <v>42433365228</v>
      </c>
      <c r="P66" s="7">
        <f t="shared" si="25"/>
        <v>42433365228</v>
      </c>
      <c r="Q66" s="7">
        <f t="shared" si="25"/>
        <v>0</v>
      </c>
      <c r="R66" s="7">
        <f t="shared" si="25"/>
        <v>69563</v>
      </c>
      <c r="S66" s="7">
        <f t="shared" si="25"/>
        <v>69563</v>
      </c>
      <c r="T66" s="7">
        <f t="shared" si="25"/>
        <v>0</v>
      </c>
      <c r="U66" s="7">
        <f t="shared" si="25"/>
        <v>8377793512</v>
      </c>
      <c r="V66" s="7">
        <f t="shared" si="25"/>
        <v>8377793512</v>
      </c>
    </row>
    <row r="67" spans="10:22">
      <c r="J67" s="7">
        <f>J47</f>
        <v>1136761052</v>
      </c>
      <c r="K67" s="7">
        <f t="shared" ref="K67:V67" si="26">K47</f>
        <v>0</v>
      </c>
      <c r="L67" s="7">
        <f t="shared" si="26"/>
        <v>0</v>
      </c>
      <c r="M67" s="7">
        <f t="shared" si="26"/>
        <v>0</v>
      </c>
      <c r="N67" s="7">
        <f t="shared" si="26"/>
        <v>0</v>
      </c>
      <c r="O67" s="7">
        <f t="shared" si="26"/>
        <v>1001533489</v>
      </c>
      <c r="P67" s="7">
        <f t="shared" si="26"/>
        <v>1001533489</v>
      </c>
      <c r="Q67" s="7">
        <f t="shared" si="26"/>
        <v>0</v>
      </c>
      <c r="R67" s="7">
        <f t="shared" si="26"/>
        <v>0</v>
      </c>
      <c r="S67" s="7">
        <f t="shared" si="26"/>
        <v>0</v>
      </c>
      <c r="T67" s="7">
        <f t="shared" si="26"/>
        <v>0</v>
      </c>
      <c r="U67" s="7">
        <f t="shared" si="26"/>
        <v>135227563</v>
      </c>
      <c r="V67" s="7">
        <f t="shared" si="26"/>
        <v>135227563</v>
      </c>
    </row>
    <row r="68" spans="10:22">
      <c r="J68" s="7">
        <f>J67/1000000</f>
        <v>1136.7610520000001</v>
      </c>
      <c r="K68" s="7">
        <f t="shared" ref="K68:V68" si="27">K67/1000000</f>
        <v>0</v>
      </c>
      <c r="L68" s="7">
        <f t="shared" si="27"/>
        <v>0</v>
      </c>
      <c r="M68" s="7">
        <f t="shared" si="27"/>
        <v>0</v>
      </c>
      <c r="N68" s="7">
        <f t="shared" si="27"/>
        <v>0</v>
      </c>
      <c r="O68" s="7">
        <f t="shared" si="27"/>
        <v>1001.533489</v>
      </c>
      <c r="P68" s="7">
        <f t="shared" si="27"/>
        <v>1001.533489</v>
      </c>
      <c r="Q68" s="7">
        <f t="shared" si="27"/>
        <v>0</v>
      </c>
      <c r="R68" s="7">
        <f t="shared" si="27"/>
        <v>0</v>
      </c>
      <c r="S68" s="7">
        <f t="shared" si="27"/>
        <v>0</v>
      </c>
      <c r="T68" s="7">
        <f t="shared" si="27"/>
        <v>0</v>
      </c>
      <c r="U68" s="7">
        <f t="shared" si="27"/>
        <v>135.227563</v>
      </c>
      <c r="V68" s="7">
        <f t="shared" si="27"/>
        <v>135.227563</v>
      </c>
    </row>
  </sheetData>
  <mergeCells count="87">
    <mergeCell ref="B12:C12"/>
    <mergeCell ref="F12:H12"/>
    <mergeCell ref="B13:C13"/>
    <mergeCell ref="F13:H13"/>
    <mergeCell ref="C2:W2"/>
    <mergeCell ref="C3:W3"/>
    <mergeCell ref="C4:W4"/>
    <mergeCell ref="X8:Y8"/>
    <mergeCell ref="B10:C10"/>
    <mergeCell ref="F10:H10"/>
    <mergeCell ref="B11:C11"/>
    <mergeCell ref="F11:H11"/>
    <mergeCell ref="B8:C9"/>
    <mergeCell ref="D8:D9"/>
    <mergeCell ref="E8:E9"/>
    <mergeCell ref="F8:H9"/>
    <mergeCell ref="I8:K8"/>
    <mergeCell ref="B16:C16"/>
    <mergeCell ref="F16:H16"/>
    <mergeCell ref="B17:C17"/>
    <mergeCell ref="F17:H17"/>
    <mergeCell ref="B14:C14"/>
    <mergeCell ref="F14:H14"/>
    <mergeCell ref="B15:C15"/>
    <mergeCell ref="F15:H15"/>
    <mergeCell ref="B20:C20"/>
    <mergeCell ref="F20:H20"/>
    <mergeCell ref="B21:C21"/>
    <mergeCell ref="F21:H21"/>
    <mergeCell ref="B18:C18"/>
    <mergeCell ref="F18:H18"/>
    <mergeCell ref="B19:C19"/>
    <mergeCell ref="F19:H19"/>
    <mergeCell ref="B24:C24"/>
    <mergeCell ref="F24:H24"/>
    <mergeCell ref="B25:C25"/>
    <mergeCell ref="F25:H25"/>
    <mergeCell ref="B22:C22"/>
    <mergeCell ref="F22:H22"/>
    <mergeCell ref="B23:C23"/>
    <mergeCell ref="F23:H23"/>
    <mergeCell ref="B28:C28"/>
    <mergeCell ref="F28:H28"/>
    <mergeCell ref="B29:C29"/>
    <mergeCell ref="F29:H29"/>
    <mergeCell ref="B26:C26"/>
    <mergeCell ref="F26:H26"/>
    <mergeCell ref="B27:C27"/>
    <mergeCell ref="F27:H27"/>
    <mergeCell ref="B32:C32"/>
    <mergeCell ref="F32:H32"/>
    <mergeCell ref="B33:C33"/>
    <mergeCell ref="F33:H33"/>
    <mergeCell ref="B30:C30"/>
    <mergeCell ref="F30:H30"/>
    <mergeCell ref="B31:C31"/>
    <mergeCell ref="F31:H31"/>
    <mergeCell ref="B36:C36"/>
    <mergeCell ref="F36:H36"/>
    <mergeCell ref="B37:C37"/>
    <mergeCell ref="F37:H37"/>
    <mergeCell ref="B34:C34"/>
    <mergeCell ref="F34:H34"/>
    <mergeCell ref="B35:C35"/>
    <mergeCell ref="F35:H35"/>
    <mergeCell ref="B40:C40"/>
    <mergeCell ref="F40:H40"/>
    <mergeCell ref="B41:C41"/>
    <mergeCell ref="F41:H41"/>
    <mergeCell ref="B38:C38"/>
    <mergeCell ref="F38:H38"/>
    <mergeCell ref="B39:C39"/>
    <mergeCell ref="F39:H39"/>
    <mergeCell ref="B44:C44"/>
    <mergeCell ref="F44:H44"/>
    <mergeCell ref="B45:C45"/>
    <mergeCell ref="F45:H45"/>
    <mergeCell ref="B42:C42"/>
    <mergeCell ref="F42:H42"/>
    <mergeCell ref="B43:C43"/>
    <mergeCell ref="F43:H43"/>
    <mergeCell ref="B48:C48"/>
    <mergeCell ref="F48:H48"/>
    <mergeCell ref="B46:C46"/>
    <mergeCell ref="F46:H46"/>
    <mergeCell ref="B47:C47"/>
    <mergeCell ref="F47:H47"/>
  </mergeCells>
  <printOptions horizontalCentered="1"/>
  <pageMargins left="0.25" right="0" top="0.5" bottom="0" header="0" footer="0"/>
  <pageSetup paperSize="9" orientation="landscape" r:id="rId1"/>
  <headerFooter>
    <oddFooter>&amp;C&amp;A -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Mau 2b</vt:lpstr>
      <vt:lpstr>'Mau 2b'!Print_Titles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2022-09-28T01:50:52Z</cp:lastPrinted>
  <dcterms:created xsi:type="dcterms:W3CDTF">2020-09-15T08:31:32Z</dcterms:created>
  <dcterms:modified xsi:type="dcterms:W3CDTF">2022-10-05T09:27:58Z</dcterms:modified>
</cp:coreProperties>
</file>