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-so  tay ninh\1-KT2023\Dự toán 2023\"/>
    </mc:Choice>
  </mc:AlternateContent>
  <bookViews>
    <workbookView xWindow="0" yWindow="0" windowWidth="28800" windowHeight="11805" tabRatio="408" firstSheet="5" activeTab="7"/>
  </bookViews>
  <sheets>
    <sheet name="1.1.Tết-So" sheetId="3" state="hidden" r:id="rId1"/>
    <sheet name="1.2.Tết-VPSo" sheetId="1" state="hidden" r:id="rId2"/>
    <sheet name="2.1.thoi viec Bẵng-So" sheetId="7" state="hidden" r:id="rId3"/>
    <sheet name="2.2.thoi viec Bẵng-VPSo" sheetId="10" state="hidden" r:id="rId4"/>
    <sheet name="3.1.CCTLg-So" sheetId="8" state="hidden" r:id="rId5"/>
    <sheet name="1.SCTTCNTT" sheetId="15" r:id="rId6"/>
    <sheet name="3.2.CCTL-VPS" sheetId="13" state="hidden" r:id="rId7"/>
    <sheet name="2.SCTTCNTT" sheetId="14" r:id="rId8"/>
    <sheet name="GiảmT12(So)" sheetId="4" state="hidden" r:id="rId9"/>
    <sheet name="GiảmT12(VPSo)" sheetId="11" state="hidden" r:id="rId10"/>
    <sheet name="PLP-VPDK" sheetId="5" state="hidden" r:id="rId11"/>
  </sheets>
  <definedNames>
    <definedName name="_xlnm.Print_Area" localSheetId="0">'1.1.Tết-So'!$A$1:$H$17</definedName>
    <definedName name="_xlnm.Print_Area" localSheetId="1">'1.2.Tết-VPSo'!$A$1:$H$16</definedName>
    <definedName name="_xlnm.Print_Area" localSheetId="5">'1.SCTTCNTT'!$A$1:$H$15</definedName>
    <definedName name="_xlnm.Print_Area" localSheetId="2">'2.1.thoi viec Bẵng-So'!$A$1:$H$17</definedName>
    <definedName name="_xlnm.Print_Area" localSheetId="3">'2.2.thoi viec Bẵng-VPSo'!$A$1:$H$16</definedName>
    <definedName name="_xlnm.Print_Area" localSheetId="7">'2.SCTTCNTT'!$A$1:$H$16</definedName>
    <definedName name="_xlnm.Print_Area" localSheetId="4">'3.1.CCTLg-So'!$A$1:$H$19</definedName>
    <definedName name="_xlnm.Print_Area" localSheetId="6">'3.2.CCTL-VPS'!$A$1:$H$17</definedName>
    <definedName name="_xlnm.Print_Area" localSheetId="8">'GiảmT12(So)'!$A$1:$H$85</definedName>
    <definedName name="_xlnm.Print_Area" localSheetId="9">'GiảmT12(VPSo)'!$A$1:$H$85</definedName>
    <definedName name="_xlnm.Print_Area" localSheetId="10">'PLP-VPDK'!$A$1:$H$31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4" l="1"/>
  <c r="C13" i="14" s="1"/>
  <c r="C15" i="14"/>
  <c r="D20" i="15"/>
  <c r="C20" i="15" s="1"/>
  <c r="D19" i="15"/>
  <c r="C19" i="15" s="1"/>
  <c r="H18" i="15"/>
  <c r="G18" i="15"/>
  <c r="F18" i="15"/>
  <c r="E18" i="15"/>
  <c r="G17" i="15"/>
  <c r="F17" i="15"/>
  <c r="E17" i="15"/>
  <c r="D16" i="15"/>
  <c r="C16" i="15" s="1"/>
  <c r="D15" i="15"/>
  <c r="C15" i="15" s="1"/>
  <c r="H14" i="15"/>
  <c r="H13" i="15" s="1"/>
  <c r="G14" i="15"/>
  <c r="G13" i="15" s="1"/>
  <c r="F14" i="15"/>
  <c r="F13" i="15" s="1"/>
  <c r="E14" i="15"/>
  <c r="E13" i="15" s="1"/>
  <c r="E14" i="14"/>
  <c r="E13" i="14" s="1"/>
  <c r="D15" i="14"/>
  <c r="H13" i="14"/>
  <c r="H12" i="14" s="1"/>
  <c r="H11" i="14" s="1"/>
  <c r="G13" i="14"/>
  <c r="G12" i="14" s="1"/>
  <c r="G11" i="14" s="1"/>
  <c r="F13" i="14"/>
  <c r="F12" i="14" s="1"/>
  <c r="F11" i="14" s="1"/>
  <c r="C12" i="14" l="1"/>
  <c r="C11" i="14" s="1"/>
  <c r="D13" i="15"/>
  <c r="C13" i="15" s="1"/>
  <c r="G12" i="15"/>
  <c r="G11" i="15" s="1"/>
  <c r="F12" i="15"/>
  <c r="F11" i="15" s="1"/>
  <c r="E12" i="15"/>
  <c r="E11" i="15" s="1"/>
  <c r="D18" i="15"/>
  <c r="C18" i="15" s="1"/>
  <c r="D14" i="15"/>
  <c r="C14" i="15" s="1"/>
  <c r="H17" i="15"/>
  <c r="H12" i="15" s="1"/>
  <c r="H11" i="15" s="1"/>
  <c r="D13" i="14"/>
  <c r="D12" i="14" s="1"/>
  <c r="D11" i="14" s="1"/>
  <c r="E12" i="14"/>
  <c r="E11" i="14" s="1"/>
  <c r="D14" i="14"/>
  <c r="C13" i="13"/>
  <c r="E15" i="13"/>
  <c r="D15" i="13" s="1"/>
  <c r="D14" i="13"/>
  <c r="H13" i="13"/>
  <c r="G13" i="13"/>
  <c r="G12" i="13" s="1"/>
  <c r="G11" i="13" s="1"/>
  <c r="F13" i="13"/>
  <c r="F12" i="13" s="1"/>
  <c r="F11" i="13" s="1"/>
  <c r="H12" i="13"/>
  <c r="H11" i="13" s="1"/>
  <c r="D12" i="8"/>
  <c r="E12" i="8"/>
  <c r="F12" i="8"/>
  <c r="G12" i="8"/>
  <c r="H12" i="8"/>
  <c r="C12" i="8"/>
  <c r="D16" i="8"/>
  <c r="C16" i="8" s="1"/>
  <c r="D15" i="8"/>
  <c r="C15" i="8" s="1"/>
  <c r="H14" i="8"/>
  <c r="G14" i="8"/>
  <c r="D14" i="8" s="1"/>
  <c r="C14" i="8" s="1"/>
  <c r="F14" i="8"/>
  <c r="E14" i="8"/>
  <c r="H13" i="8"/>
  <c r="F13" i="8"/>
  <c r="E13" i="8"/>
  <c r="D17" i="15" l="1"/>
  <c r="E13" i="13"/>
  <c r="G13" i="8"/>
  <c r="D13" i="8" s="1"/>
  <c r="C13" i="8" s="1"/>
  <c r="E15" i="10"/>
  <c r="B16" i="10"/>
  <c r="D12" i="15" l="1"/>
  <c r="D11" i="15" s="1"/>
  <c r="C17" i="15"/>
  <c r="C12" i="15" s="1"/>
  <c r="C11" i="15" s="1"/>
  <c r="D13" i="13"/>
  <c r="E12" i="13"/>
  <c r="E11" i="13" s="1"/>
  <c r="D15" i="10"/>
  <c r="C15" i="10" s="1"/>
  <c r="D73" i="11"/>
  <c r="C73" i="11" s="1"/>
  <c r="D72" i="11"/>
  <c r="C72" i="11" s="1"/>
  <c r="D71" i="11"/>
  <c r="C71" i="11" s="1"/>
  <c r="D70" i="11"/>
  <c r="C70" i="11" s="1"/>
  <c r="H69" i="11"/>
  <c r="H67" i="11" s="1"/>
  <c r="G69" i="11"/>
  <c r="G67" i="11" s="1"/>
  <c r="F69" i="11"/>
  <c r="F67" i="11" s="1"/>
  <c r="E69" i="11"/>
  <c r="E67" i="11" s="1"/>
  <c r="D68" i="11"/>
  <c r="C68" i="11" s="1"/>
  <c r="D66" i="11"/>
  <c r="C66" i="11" s="1"/>
  <c r="D64" i="11"/>
  <c r="C64" i="11" s="1"/>
  <c r="D63" i="11"/>
  <c r="C63" i="11" s="1"/>
  <c r="D62" i="11"/>
  <c r="C62" i="11" s="1"/>
  <c r="D61" i="11"/>
  <c r="C61" i="11"/>
  <c r="D60" i="11"/>
  <c r="C60" i="11"/>
  <c r="D59" i="11"/>
  <c r="C59" i="11" s="1"/>
  <c r="D58" i="11"/>
  <c r="C58" i="11" s="1"/>
  <c r="D57" i="11"/>
  <c r="C57" i="11" s="1"/>
  <c r="H55" i="11"/>
  <c r="G55" i="11"/>
  <c r="F55" i="11"/>
  <c r="E55" i="11"/>
  <c r="D55" i="11" s="1"/>
  <c r="C55" i="11" s="1"/>
  <c r="D54" i="11"/>
  <c r="C54" i="11"/>
  <c r="D53" i="11"/>
  <c r="C53" i="11" s="1"/>
  <c r="D52" i="11"/>
  <c r="C52" i="11" s="1"/>
  <c r="H51" i="11"/>
  <c r="G51" i="11"/>
  <c r="F51" i="11"/>
  <c r="E51" i="11"/>
  <c r="D50" i="11"/>
  <c r="C50" i="11" s="1"/>
  <c r="D49" i="11"/>
  <c r="C49" i="11"/>
  <c r="D48" i="11"/>
  <c r="C48" i="11" s="1"/>
  <c r="D47" i="11"/>
  <c r="C47" i="11"/>
  <c r="H46" i="11"/>
  <c r="H44" i="11" s="1"/>
  <c r="H43" i="11" s="1"/>
  <c r="G46" i="11"/>
  <c r="G44" i="11" s="1"/>
  <c r="F46" i="11"/>
  <c r="E46" i="11"/>
  <c r="E44" i="11" s="1"/>
  <c r="E43" i="11" s="1"/>
  <c r="D45" i="11"/>
  <c r="C45" i="11" s="1"/>
  <c r="D42" i="11"/>
  <c r="C42" i="11" s="1"/>
  <c r="D41" i="11"/>
  <c r="C41" i="11" s="1"/>
  <c r="H40" i="11"/>
  <c r="G40" i="11"/>
  <c r="F40" i="11"/>
  <c r="E40" i="11"/>
  <c r="D39" i="11"/>
  <c r="C39" i="11"/>
  <c r="D38" i="11"/>
  <c r="C38" i="11" s="1"/>
  <c r="H37" i="11"/>
  <c r="G37" i="11"/>
  <c r="F37" i="11"/>
  <c r="E37" i="11"/>
  <c r="D37" i="11" s="1"/>
  <c r="C37" i="11" s="1"/>
  <c r="D36" i="11"/>
  <c r="C36" i="11" s="1"/>
  <c r="D35" i="11"/>
  <c r="C35" i="11" s="1"/>
  <c r="H34" i="11"/>
  <c r="G34" i="11"/>
  <c r="F34" i="11"/>
  <c r="E34" i="11"/>
  <c r="D33" i="11"/>
  <c r="C33" i="11" s="1"/>
  <c r="D32" i="11"/>
  <c r="C32" i="11" s="1"/>
  <c r="D31" i="11"/>
  <c r="C31" i="11" s="1"/>
  <c r="D30" i="11"/>
  <c r="C30" i="11"/>
  <c r="D29" i="11"/>
  <c r="C29" i="11"/>
  <c r="D28" i="11"/>
  <c r="C28" i="11"/>
  <c r="D27" i="11"/>
  <c r="C27" i="11"/>
  <c r="H25" i="11"/>
  <c r="G25" i="11"/>
  <c r="F25" i="11"/>
  <c r="E25" i="11"/>
  <c r="H14" i="11"/>
  <c r="G14" i="11"/>
  <c r="F14" i="11"/>
  <c r="F13" i="11" s="1"/>
  <c r="E14" i="11"/>
  <c r="D14" i="11" s="1"/>
  <c r="C14" i="11" s="1"/>
  <c r="G13" i="11"/>
  <c r="E13" i="11"/>
  <c r="D14" i="10"/>
  <c r="C14" i="10" s="1"/>
  <c r="H13" i="10"/>
  <c r="H12" i="10" s="1"/>
  <c r="H11" i="10" s="1"/>
  <c r="G13" i="10"/>
  <c r="G12" i="10" s="1"/>
  <c r="G11" i="10" s="1"/>
  <c r="F13" i="10"/>
  <c r="F12" i="10" s="1"/>
  <c r="F11" i="10" s="1"/>
  <c r="E13" i="10"/>
  <c r="E12" i="10" s="1"/>
  <c r="E11" i="10" s="1"/>
  <c r="F18" i="8"/>
  <c r="F17" i="8" s="1"/>
  <c r="F11" i="8" s="1"/>
  <c r="G18" i="8"/>
  <c r="G17" i="8" s="1"/>
  <c r="G11" i="8" s="1"/>
  <c r="H18" i="8"/>
  <c r="E18" i="8"/>
  <c r="D19" i="8"/>
  <c r="C19" i="8" s="1"/>
  <c r="H17" i="8"/>
  <c r="H11" i="8" s="1"/>
  <c r="D15" i="7"/>
  <c r="C15" i="7" s="1"/>
  <c r="D14" i="7"/>
  <c r="C14" i="7"/>
  <c r="H13" i="7"/>
  <c r="H12" i="7" s="1"/>
  <c r="H11" i="7" s="1"/>
  <c r="G13" i="7"/>
  <c r="G12" i="7" s="1"/>
  <c r="G11" i="7" s="1"/>
  <c r="F13" i="7"/>
  <c r="F12" i="7" s="1"/>
  <c r="F11" i="7" s="1"/>
  <c r="E13" i="7"/>
  <c r="D13" i="7" s="1"/>
  <c r="F22" i="5"/>
  <c r="G22" i="5"/>
  <c r="H22" i="5"/>
  <c r="D23" i="5"/>
  <c r="C23" i="5" s="1"/>
  <c r="C12" i="13" l="1"/>
  <c r="C11" i="13" s="1"/>
  <c r="D12" i="13"/>
  <c r="D11" i="13" s="1"/>
  <c r="H13" i="11"/>
  <c r="D34" i="11"/>
  <c r="C34" i="11" s="1"/>
  <c r="D40" i="11"/>
  <c r="C40" i="11" s="1"/>
  <c r="G43" i="11"/>
  <c r="D25" i="11"/>
  <c r="C25" i="11" s="1"/>
  <c r="E12" i="7"/>
  <c r="E11" i="7" s="1"/>
  <c r="D51" i="11"/>
  <c r="C51" i="11" s="1"/>
  <c r="D46" i="11"/>
  <c r="C46" i="11" s="1"/>
  <c r="D13" i="10"/>
  <c r="C13" i="10" s="1"/>
  <c r="C12" i="10" s="1"/>
  <c r="C11" i="10" s="1"/>
  <c r="H12" i="11"/>
  <c r="H11" i="11" s="1"/>
  <c r="E12" i="11"/>
  <c r="G12" i="11"/>
  <c r="G11" i="11" s="1"/>
  <c r="D13" i="11"/>
  <c r="C13" i="11" s="1"/>
  <c r="F12" i="11"/>
  <c r="F11" i="11" s="1"/>
  <c r="D67" i="11"/>
  <c r="C67" i="11" s="1"/>
  <c r="D43" i="11"/>
  <c r="C43" i="11" s="1"/>
  <c r="F44" i="11"/>
  <c r="F43" i="11" s="1"/>
  <c r="D69" i="11"/>
  <c r="C69" i="11" s="1"/>
  <c r="D20" i="8"/>
  <c r="C20" i="8" s="1"/>
  <c r="C13" i="7"/>
  <c r="C12" i="7" s="1"/>
  <c r="C11" i="7" s="1"/>
  <c r="D12" i="7"/>
  <c r="D11" i="7" s="1"/>
  <c r="E28" i="5"/>
  <c r="D31" i="5"/>
  <c r="C31" i="5" s="1"/>
  <c r="D30" i="5"/>
  <c r="C30" i="5" s="1"/>
  <c r="D29" i="5"/>
  <c r="C29" i="5" s="1"/>
  <c r="H28" i="5"/>
  <c r="G28" i="5"/>
  <c r="F28" i="5"/>
  <c r="H27" i="5"/>
  <c r="G27" i="5"/>
  <c r="F27" i="5"/>
  <c r="E27" i="5"/>
  <c r="H19" i="5"/>
  <c r="E19" i="5"/>
  <c r="D17" i="5"/>
  <c r="C17" i="5" s="1"/>
  <c r="D16" i="5"/>
  <c r="C16" i="5" s="1"/>
  <c r="D15" i="5"/>
  <c r="C15" i="5" s="1"/>
  <c r="H14" i="5"/>
  <c r="G14" i="5"/>
  <c r="F14" i="5"/>
  <c r="E14" i="5"/>
  <c r="D13" i="5"/>
  <c r="C13" i="5" s="1"/>
  <c r="H12" i="5"/>
  <c r="G12" i="5"/>
  <c r="F12" i="5"/>
  <c r="E12" i="5"/>
  <c r="F55" i="4"/>
  <c r="G55" i="4"/>
  <c r="H55" i="4"/>
  <c r="E55" i="4"/>
  <c r="F69" i="4"/>
  <c r="G69" i="4"/>
  <c r="G67" i="4" s="1"/>
  <c r="H69" i="4"/>
  <c r="H67" i="4" s="1"/>
  <c r="E69" i="4"/>
  <c r="D57" i="4"/>
  <c r="C57" i="4" s="1"/>
  <c r="D73" i="4"/>
  <c r="C73" i="4" s="1"/>
  <c r="D70" i="4"/>
  <c r="C70" i="4" s="1"/>
  <c r="D72" i="4"/>
  <c r="C72" i="4" s="1"/>
  <c r="D71" i="4"/>
  <c r="C71" i="4" s="1"/>
  <c r="F67" i="4"/>
  <c r="D68" i="4"/>
  <c r="C68" i="4" s="1"/>
  <c r="D66" i="4"/>
  <c r="C66" i="4" s="1"/>
  <c r="D64" i="4"/>
  <c r="C64" i="4" s="1"/>
  <c r="D63" i="4"/>
  <c r="C63" i="4" s="1"/>
  <c r="D62" i="4"/>
  <c r="C62" i="4" s="1"/>
  <c r="D61" i="4"/>
  <c r="C61" i="4" s="1"/>
  <c r="D60" i="4"/>
  <c r="C60" i="4" s="1"/>
  <c r="D59" i="4"/>
  <c r="C59" i="4" s="1"/>
  <c r="D58" i="4"/>
  <c r="C58" i="4" s="1"/>
  <c r="D54" i="4"/>
  <c r="C54" i="4" s="1"/>
  <c r="D53" i="4"/>
  <c r="C53" i="4" s="1"/>
  <c r="D52" i="4"/>
  <c r="C52" i="4" s="1"/>
  <c r="H51" i="4"/>
  <c r="G51" i="4"/>
  <c r="F51" i="4"/>
  <c r="E51" i="4"/>
  <c r="D50" i="4"/>
  <c r="C50" i="4" s="1"/>
  <c r="D49" i="4"/>
  <c r="C49" i="4" s="1"/>
  <c r="D48" i="4"/>
  <c r="C48" i="4" s="1"/>
  <c r="D47" i="4"/>
  <c r="C47" i="4" s="1"/>
  <c r="H46" i="4"/>
  <c r="G46" i="4"/>
  <c r="F46" i="4"/>
  <c r="E46" i="4"/>
  <c r="D45" i="4"/>
  <c r="C45" i="4" s="1"/>
  <c r="D42" i="4"/>
  <c r="C42" i="4" s="1"/>
  <c r="D41" i="4"/>
  <c r="C41" i="4" s="1"/>
  <c r="H40" i="4"/>
  <c r="G40" i="4"/>
  <c r="F40" i="4"/>
  <c r="E40" i="4"/>
  <c r="D39" i="4"/>
  <c r="C39" i="4" s="1"/>
  <c r="D38" i="4"/>
  <c r="C38" i="4" s="1"/>
  <c r="H37" i="4"/>
  <c r="G37" i="4"/>
  <c r="F37" i="4"/>
  <c r="E37" i="4"/>
  <c r="D36" i="4"/>
  <c r="C36" i="4" s="1"/>
  <c r="D35" i="4"/>
  <c r="C35" i="4" s="1"/>
  <c r="H34" i="4"/>
  <c r="G34" i="4"/>
  <c r="F34" i="4"/>
  <c r="E34" i="4"/>
  <c r="D33" i="4"/>
  <c r="C33" i="4" s="1"/>
  <c r="D32" i="4"/>
  <c r="C32" i="4" s="1"/>
  <c r="D31" i="4"/>
  <c r="C31" i="4" s="1"/>
  <c r="D30" i="4"/>
  <c r="C30" i="4" s="1"/>
  <c r="D29" i="4"/>
  <c r="C29" i="4" s="1"/>
  <c r="D28" i="4"/>
  <c r="C28" i="4" s="1"/>
  <c r="D27" i="4"/>
  <c r="C27" i="4" s="1"/>
  <c r="H25" i="4"/>
  <c r="G25" i="4"/>
  <c r="F25" i="4"/>
  <c r="E25" i="4"/>
  <c r="H14" i="4"/>
  <c r="G14" i="4"/>
  <c r="F14" i="4"/>
  <c r="E14" i="4"/>
  <c r="D15" i="3"/>
  <c r="C15" i="3" s="1"/>
  <c r="D14" i="3"/>
  <c r="C14" i="3" s="1"/>
  <c r="H13" i="3"/>
  <c r="H12" i="3" s="1"/>
  <c r="H11" i="3" s="1"/>
  <c r="G13" i="3"/>
  <c r="F13" i="3"/>
  <c r="E13" i="3"/>
  <c r="G12" i="3"/>
  <c r="G11" i="3" s="1"/>
  <c r="E12" i="3"/>
  <c r="E11" i="3" s="1"/>
  <c r="G13" i="1"/>
  <c r="G12" i="1" s="1"/>
  <c r="G11" i="1" s="1"/>
  <c r="D55" i="4" l="1"/>
  <c r="D13" i="3"/>
  <c r="D44" i="11"/>
  <c r="C44" i="11" s="1"/>
  <c r="F12" i="3"/>
  <c r="F11" i="3" s="1"/>
  <c r="D12" i="10"/>
  <c r="D11" i="10" s="1"/>
  <c r="D12" i="11"/>
  <c r="C12" i="11" s="1"/>
  <c r="E11" i="11"/>
  <c r="D11" i="11" s="1"/>
  <c r="C11" i="11" s="1"/>
  <c r="D18" i="8"/>
  <c r="C18" i="8" s="1"/>
  <c r="E17" i="8"/>
  <c r="F26" i="5"/>
  <c r="F25" i="5" s="1"/>
  <c r="G26" i="5"/>
  <c r="G25" i="5" s="1"/>
  <c r="H18" i="5"/>
  <c r="E11" i="5"/>
  <c r="H11" i="5"/>
  <c r="H26" i="5"/>
  <c r="H25" i="5" s="1"/>
  <c r="D14" i="5"/>
  <c r="C14" i="5" s="1"/>
  <c r="D12" i="5"/>
  <c r="C12" i="5" s="1"/>
  <c r="G11" i="5"/>
  <c r="D27" i="5"/>
  <c r="C27" i="5" s="1"/>
  <c r="D28" i="5"/>
  <c r="C28" i="5" s="1"/>
  <c r="F11" i="5"/>
  <c r="E26" i="5"/>
  <c r="D25" i="4"/>
  <c r="C25" i="4" s="1"/>
  <c r="E44" i="4"/>
  <c r="E43" i="4" s="1"/>
  <c r="D34" i="4"/>
  <c r="C34" i="4" s="1"/>
  <c r="F44" i="4"/>
  <c r="F43" i="4" s="1"/>
  <c r="C55" i="4"/>
  <c r="D46" i="4"/>
  <c r="C46" i="4" s="1"/>
  <c r="G44" i="4"/>
  <c r="G43" i="4" s="1"/>
  <c r="H44" i="4"/>
  <c r="H43" i="4" s="1"/>
  <c r="D37" i="4"/>
  <c r="C37" i="4" s="1"/>
  <c r="D40" i="4"/>
  <c r="C40" i="4" s="1"/>
  <c r="D69" i="4"/>
  <c r="C69" i="4" s="1"/>
  <c r="H13" i="4"/>
  <c r="D51" i="4"/>
  <c r="C51" i="4" s="1"/>
  <c r="F13" i="4"/>
  <c r="G13" i="4"/>
  <c r="D14" i="4"/>
  <c r="C14" i="4" s="1"/>
  <c r="E13" i="4"/>
  <c r="C13" i="3"/>
  <c r="C12" i="3" s="1"/>
  <c r="C11" i="3" s="1"/>
  <c r="D12" i="3"/>
  <c r="D11" i="3" s="1"/>
  <c r="F13" i="1"/>
  <c r="F12" i="1" s="1"/>
  <c r="F11" i="1" s="1"/>
  <c r="D15" i="1"/>
  <c r="C15" i="1" s="1"/>
  <c r="H13" i="1"/>
  <c r="H12" i="1" s="1"/>
  <c r="H11" i="1" s="1"/>
  <c r="E13" i="1"/>
  <c r="E12" i="1" s="1"/>
  <c r="E11" i="1" s="1"/>
  <c r="D17" i="8" l="1"/>
  <c r="E11" i="8"/>
  <c r="G21" i="5"/>
  <c r="G19" i="5" s="1"/>
  <c r="G18" i="5" s="1"/>
  <c r="D26" i="5"/>
  <c r="C26" i="5" s="1"/>
  <c r="E25" i="5"/>
  <c r="E24" i="5" s="1"/>
  <c r="D11" i="5"/>
  <c r="C11" i="5" s="1"/>
  <c r="F20" i="5"/>
  <c r="F12" i="4"/>
  <c r="F11" i="4" s="1"/>
  <c r="H12" i="4"/>
  <c r="H11" i="4" s="1"/>
  <c r="D43" i="4"/>
  <c r="C43" i="4" s="1"/>
  <c r="E67" i="4"/>
  <c r="D67" i="4" s="1"/>
  <c r="C67" i="4" s="1"/>
  <c r="D44" i="4"/>
  <c r="C44" i="4" s="1"/>
  <c r="G12" i="4"/>
  <c r="G11" i="4" s="1"/>
  <c r="D13" i="4"/>
  <c r="C13" i="4" s="1"/>
  <c r="D14" i="1"/>
  <c r="C14" i="1" s="1"/>
  <c r="D13" i="1"/>
  <c r="D21" i="5" l="1"/>
  <c r="C21" i="5" s="1"/>
  <c r="C13" i="1"/>
  <c r="C12" i="1" s="1"/>
  <c r="C11" i="1" s="1"/>
  <c r="D12" i="1"/>
  <c r="D11" i="1" s="1"/>
  <c r="C17" i="8"/>
  <c r="C11" i="8" s="1"/>
  <c r="D11" i="8"/>
  <c r="E22" i="5"/>
  <c r="D22" i="5" s="1"/>
  <c r="C22" i="5" s="1"/>
  <c r="D24" i="5"/>
  <c r="C24" i="5" s="1"/>
  <c r="D20" i="5"/>
  <c r="C20" i="5" s="1"/>
  <c r="F19" i="5"/>
  <c r="D25" i="5"/>
  <c r="C25" i="5" s="1"/>
  <c r="E12" i="4"/>
  <c r="E11" i="4" s="1"/>
  <c r="D11" i="4" s="1"/>
  <c r="C11" i="4" s="1"/>
  <c r="F18" i="5" l="1"/>
  <c r="D19" i="5"/>
  <c r="C19" i="5" s="1"/>
  <c r="D12" i="4"/>
  <c r="C12" i="4" s="1"/>
  <c r="E18" i="5" l="1"/>
  <c r="D18" i="5" s="1"/>
  <c r="C18" i="5" s="1"/>
</calcChain>
</file>

<file path=xl/sharedStrings.xml><?xml version="1.0" encoding="utf-8"?>
<sst xmlns="http://schemas.openxmlformats.org/spreadsheetml/2006/main" count="469" uniqueCount="113">
  <si>
    <t>Biểu số 1 - Ban hành kèm theo Thông tư số 90/2018/TT-BTC ngày 28/9/2018  của Bộ Tài chính</t>
  </si>
  <si>
    <t>Đơn vị: SỞ TÀI NGUYÊN VÀ MÔI TRƯỜNG TÂY NINH.   Chương: 426</t>
  </si>
  <si>
    <t>(Dùng cho đơn vị dự toán ngân sách cấp I/đơn vị dự toán ngân sách cấp trên)</t>
  </si>
  <si>
    <t>ĐV tính:  đồng</t>
  </si>
  <si>
    <t>Số TT</t>
  </si>
  <si>
    <t>Nội dung</t>
  </si>
  <si>
    <t>Tổng số đã phân bổ</t>
  </si>
  <si>
    <t>Trong đó: Phân bổ các đơn vị</t>
  </si>
  <si>
    <t>Văn phòng Sở TNMT</t>
  </si>
  <si>
    <t xml:space="preserve">VP. Đăng ký đất đai </t>
  </si>
  <si>
    <t xml:space="preserve">TT.Phát triển Quỹ đất </t>
  </si>
  <si>
    <t xml:space="preserve">TT. Quan trắc TN-MT  </t>
  </si>
  <si>
    <t>A</t>
  </si>
  <si>
    <t>Tổng số thu, chi, nộp ngân sách phí, lệ phí</t>
  </si>
  <si>
    <t>B</t>
  </si>
  <si>
    <t>Dự toán chi ngân sách nhà nước</t>
  </si>
  <si>
    <t>I</t>
  </si>
  <si>
    <t>Nguồn Ngân sách trong nước</t>
  </si>
  <si>
    <t>Chi quản lý hành chính (Loại 340 - Khoản 341)</t>
  </si>
  <si>
    <t>1.1</t>
  </si>
  <si>
    <t>Kinh phí thực hiện chế độ tự chủ</t>
  </si>
  <si>
    <t xml:space="preserve"> -</t>
  </si>
  <si>
    <t>Chi Quỹ lương</t>
  </si>
  <si>
    <t>Ngân sách Nhà nước giao thực hiện tự chủ: chi mức lương cơ sở 1.490.000đồng</t>
  </si>
  <si>
    <t xml:space="preserve">Ngân sách Nhà nước giao nguồn CCTLg:  </t>
  </si>
  <si>
    <t>Sử dụng từ nguồn cải cách tiền lương năm trước chuyển sang</t>
  </si>
  <si>
    <t>Chi thường xuyên</t>
  </si>
  <si>
    <t>1.2</t>
  </si>
  <si>
    <t>Kinh phí không thực hiện chế độ tự chủ</t>
  </si>
  <si>
    <t>Trong đó:</t>
  </si>
  <si>
    <t>Chi SNg KH-CNg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</si>
  <si>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</si>
  <si>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</si>
  <si>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</si>
  <si>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</si>
  <si>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</si>
  <si>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</si>
  <si>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>Kinh phí nhiệm vụ thường xuyên theo chức năng</t>
  </si>
  <si>
    <t>2.3</t>
  </si>
  <si>
    <t>Kinh phí nhiệm vụ không thường xuyên</t>
  </si>
  <si>
    <t xml:space="preserve">Chi Sự nghiệp Đào tạo (Loại 070 - Khoản 083) </t>
  </si>
  <si>
    <t>3.1</t>
  </si>
  <si>
    <t>Kinh phí nhiệm vụ thường xuyên</t>
  </si>
  <si>
    <t>3.2</t>
  </si>
  <si>
    <t xml:space="preserve">Kinh phí nhiệm vụ không thường xuyên </t>
  </si>
  <si>
    <t>Chi sự nghiệp y tế, dân số và gia đình</t>
  </si>
  <si>
    <t>4.1</t>
  </si>
  <si>
    <t>4.2</t>
  </si>
  <si>
    <t>Chi bảo đảm xã hội</t>
  </si>
  <si>
    <t>5.1</t>
  </si>
  <si>
    <t>5.2</t>
  </si>
  <si>
    <t>Kinh phí nhiệm vụ không thường xuyên (Tiền tết UB tỉnh cấp)</t>
  </si>
  <si>
    <t>Chi hoạt động kinh tế (Loại 280 - Khoản 332)</t>
  </si>
  <si>
    <t>a</t>
  </si>
  <si>
    <t>Kinh phí  thường xuyên (hoạt động bộ máy)</t>
  </si>
  <si>
    <t xml:space="preserve">Sử dụng nguồn CCTL từ thu SNg để chi mức lương cơ sở </t>
  </si>
  <si>
    <t>Chi hoạt động TX</t>
  </si>
  <si>
    <t>b</t>
  </si>
  <si>
    <t xml:space="preserve"> + </t>
  </si>
  <si>
    <t>Kinh phí đo đạc bản đồ, XD hồ sơ địa chính, XD CSDL địa chính huyện Tân Biên - Giai đoạn 2</t>
  </si>
  <si>
    <t>Mua sắm trang thiết bị, phần mềm  thông tin đất đai huyện Tân Biên</t>
  </si>
  <si>
    <t>Kinh phí xác định giá đất cụ thể</t>
  </si>
  <si>
    <t>Kinh phí Khoanh định, phân vùng hạn chế khai thác nước dưới đất</t>
  </si>
  <si>
    <t>Dự án điều tra, đánh giá đất đai lần đầu tỉnh</t>
  </si>
  <si>
    <t>Dự án Lập Kế hoạch sử dụng đất cấp tỉnh giai đoạn 2021-2025</t>
  </si>
  <si>
    <t>Đo đạc bồi thường thu hồi đất của các tổ chức, cá nhân bị ảnh hưởng sau phân giới cắm mốc biên giới trên đất liền Việt Nam - Campuchia</t>
  </si>
  <si>
    <t>Đo đạc lập lưới địa chính, bản đồ địa chính và xây dựng cơ sở dữ liệu đất đai các xã, phường thuộc thị xã Hòa Thành</t>
  </si>
  <si>
    <t>Lập hệ thống hồ sơ địa chính, cơ sở dữ liệu đất đai Phường Hiệp Ninh và xã Bình Minh - TP Tây Ninh</t>
  </si>
  <si>
    <t>Cắm mốc bổ sung và khôi phục ranh giới sử dụng đất đối với diện tích bàn giao về địa phương của các công ty nông nghiệp</t>
  </si>
  <si>
    <t>Chi Sự nghiệp Bảo vệ MT (Loại 250 - Khoản 278)</t>
  </si>
  <si>
    <t xml:space="preserve">Vận hành trạm quan trắc tự động và Trung tâm điều hành ghi nhận dữ liệu </t>
  </si>
  <si>
    <t>II</t>
  </si>
  <si>
    <t>III</t>
  </si>
  <si>
    <t xml:space="preserve"> </t>
  </si>
  <si>
    <t>Sự nghiệp Đảm bảo xã hội - L370-K398
 - Kinh phí trợ cấp tiền Tết UBND tỉnh cấp</t>
  </si>
  <si>
    <t>Biểu số  2 - Ban hành kèm theo Thông tư số 90/2018/TT-BTC ngày 28/9/2018  của Bộ Tài chính</t>
  </si>
  <si>
    <t>(Dùng cho đơn vị sử dụng ngân sách)</t>
  </si>
  <si>
    <t>(Kèm theo Quyết định số               /QĐ-STNMT   ngày          /     /2022 )</t>
  </si>
  <si>
    <t>Các nhiệm vụ/dự án bảo vệ môi trường</t>
  </si>
  <si>
    <t>Nhiệm vụ Quan trắc thành phần môi trường đất, nước, không khí trên địa bàn tỉnh</t>
  </si>
  <si>
    <t>CÔNG KHAI 
ĐIỀU CHỈNH DỰ TOÁN THU - CHI NGÂN SÁCH NHÀ NƯỚC ĐƯỢC GIAO 
VÀ PHÂN BỔ CHO CÁC ĐƠN VỊ TRỰC THUỘC  
  NĂM 2022</t>
  </si>
  <si>
    <t>Tổng số điều chỉnh giảm</t>
  </si>
  <si>
    <t>Tổng số được giao bổ sung</t>
  </si>
  <si>
    <t>CÔNG KHAI
ĐIỀU CHỈNH  DỰ TOÁN THU - CHI NGÂN SÁCH NHÀ NƯỚC 
  KHỐI VĂN PHÒNG SỞ  -    NĂM 2022</t>
  </si>
  <si>
    <t xml:space="preserve">TT. Phát triển Quỹ đất </t>
  </si>
  <si>
    <t>Số thu phí, lệ phí</t>
  </si>
  <si>
    <t>Lệ phí</t>
  </si>
  <si>
    <t>Lệ phí cấp GCN QSDĐ, QSD nhà (Lệ phí địa chính)</t>
  </si>
  <si>
    <t>Phí</t>
  </si>
  <si>
    <t xml:space="preserve"> - Phí thẩm định cấp quyền sử dụng đất</t>
  </si>
  <si>
    <t xml:space="preserve"> - Phí xác nhận thế chấp, giao dịch bảo đảm</t>
  </si>
  <si>
    <t xml:space="preserve"> - Phí khai thác, sử dụng tài liệu đất đai</t>
  </si>
  <si>
    <t>Chi từ nguồn thu phí được để lại</t>
  </si>
  <si>
    <t>Chi sự nghiệp kinh tế</t>
  </si>
  <si>
    <t>Chi quản lý hành chính</t>
  </si>
  <si>
    <t>Số phí, lệ phí nộp NSNN</t>
  </si>
  <si>
    <t>Tổng số được điều chỉnh năm 2022</t>
  </si>
  <si>
    <t>Kinh phí cải cách tiền lương thực hiện tự chủ</t>
  </si>
  <si>
    <t>CÔNG KHAI 
ĐIỀU CHỈNH DỰ TOÁN THU - CHI NGÂN SÁCH NHÀ NƯỚC ĐƯỢC GIAO 
VÀ PHÂN BỔ CHO CÁC ĐƠN VỊ TRỰC THUỘC  
  NĂM 2023</t>
  </si>
  <si>
    <t>CÔNG KHAI
ĐIỀU CHỈNH  DỰ TOÁN THU - CHI NGÂN SÁCH NHÀ NƯỚC 
  KHỐI VĂN PHÒNG SỞ  -    NĂM 2023</t>
  </si>
  <si>
    <t>(Kèm theo Quyết định số               /QĐ-STNMT   ngày          /     /2023 )</t>
  </si>
  <si>
    <t xml:space="preserve">Kinh phí chi trả chế độ trợ cấp thôi việc theo Nghị định số 46/2010/NĐ-CP ngày 27/4/2010 của Chính phủ </t>
  </si>
  <si>
    <t>Kinh phí quản lý hành chính</t>
  </si>
  <si>
    <t>(Kèm theo Quyết định số               /QĐ-STNMT   ngày          / 8   /2023 )</t>
  </si>
  <si>
    <t>(Kèm theo Quyết định số               /QĐ-STNMT   ngày          /  8  /2023)</t>
  </si>
  <si>
    <t>CÔNG KHAI 
BỔ SUNG  DỰ TOÁN CHI NGÂN SÁCH NHÀ NƯỚC ĐƯỢC GIAO 
VÀ PHÂN BỔ CHO CÁC ĐƠN VỊ TRỰC THUỘC  
  NĂM 2023</t>
  </si>
  <si>
    <t>Tổng số được bổ sung</t>
  </si>
  <si>
    <t>(Kèm theo Quyết định số               /QĐ-STNMT   ngày          /  9  /2023)</t>
  </si>
  <si>
    <t>Kinh phí không  thực hiện tự chủ</t>
  </si>
  <si>
    <t>Kinh phí thanh quyết toán dự án: Cải tạo, sửa chữa trụ sở làm việc của Trung tâm Công nghệ thông tin Tài nguyên và Môi trường</t>
  </si>
  <si>
    <t>(Kèm theo Quyết định số               /QĐ-STNMT   ngày          /10    /2023 )</t>
  </si>
  <si>
    <t>(Dùng cho đơn vị dự toán ngân sách cấp I/ Đơn vị dự toán ngân sách cấp trên)</t>
  </si>
  <si>
    <t>CÔNG KHAI 
BỔ SUNG  DỰ TOÁN CHI NGÂN SÁCH NHÀ NƯỚC ĐƯỢC GIAO 
ĐƠN VỊ: KHỐI VĂN PHÒNG SỞ  
 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</si>
</sst>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2" x14ac:knownFonts="1">
    <font>
      <sz val="13"/>
      <color theme="1"/>
      <name val="Times New Roman"/>
      <family val="2"/>
    </font>
    <font>
      <u/>
      <sz val="13"/>
      <color theme="10"/>
      <name val="Times New Roman"/>
      <family val="2"/>
      <charset val="163"/>
    </font>
    <font>
      <sz val="13"/>
      <color theme="10"/>
      <name val="Times New Roman"/>
      <family val="2"/>
      <charset val="163"/>
    </font>
    <font>
      <sz val="13"/>
      <color theme="1"/>
      <name val="Times New Roman"/>
      <family val="2"/>
      <charset val="163"/>
    </font>
    <font>
      <i/>
      <sz val="9"/>
      <color theme="1"/>
      <name val="Times New Roman"/>
      <family val="1"/>
    </font>
    <font>
      <b/>
      <sz val="10.5"/>
      <color rgb="FF333333"/>
      <name val="Arial"/>
      <family val="2"/>
    </font>
    <font>
      <b/>
      <sz val="14"/>
      <color rgb="FF333333"/>
      <name val="Arial"/>
      <family val="2"/>
    </font>
    <font>
      <i/>
      <sz val="12"/>
      <color rgb="FF333333"/>
      <name val="Arial"/>
      <family val="2"/>
    </font>
    <font>
      <i/>
      <sz val="10.5"/>
      <color rgb="FF333333"/>
      <name val="Arial"/>
      <family val="2"/>
    </font>
    <font>
      <i/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color theme="1"/>
      <name val="Times New Roman"/>
      <family val="2"/>
      <charset val="163"/>
    </font>
    <font>
      <sz val="10.5"/>
      <color rgb="FF333333"/>
      <name val="Arial"/>
      <family val="2"/>
    </font>
    <font>
      <sz val="11"/>
      <color rgb="FF333333"/>
      <name val="Arial"/>
      <family val="2"/>
    </font>
    <font>
      <b/>
      <sz val="10"/>
      <name val="Arial"/>
      <family val="2"/>
    </font>
    <font>
      <i/>
      <sz val="13"/>
      <color theme="1"/>
      <name val="Times New Roman"/>
      <family val="2"/>
      <charset val="163"/>
    </font>
    <font>
      <b/>
      <i/>
      <sz val="11"/>
      <color rgb="FF333333"/>
      <name val="Arial"/>
      <family val="2"/>
    </font>
    <font>
      <b/>
      <sz val="12"/>
      <color rgb="FF333333"/>
      <name val="Arial"/>
      <family val="2"/>
    </font>
    <font>
      <sz val="14"/>
      <color theme="1"/>
      <name val="Times New Roman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2" fillId="0" borderId="0"/>
  </cellStyleXfs>
  <cellXfs count="11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2"/>
    <xf numFmtId="165" fontId="3" fillId="0" borderId="0" xfId="3" applyNumberFormat="1" applyFont="1"/>
    <xf numFmtId="165" fontId="4" fillId="0" borderId="0" xfId="3" applyNumberFormat="1" applyFont="1" applyAlignment="1">
      <alignment horizontal="right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1" fillId="0" borderId="0" xfId="2" applyFont="1"/>
    <xf numFmtId="0" fontId="13" fillId="0" borderId="4" xfId="4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vertical="center"/>
    </xf>
    <xf numFmtId="165" fontId="10" fillId="3" borderId="9" xfId="3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horizontal="center" vertical="center"/>
    </xf>
    <xf numFmtId="0" fontId="14" fillId="3" borderId="0" xfId="2" applyFont="1" applyFill="1"/>
    <xf numFmtId="165" fontId="14" fillId="3" borderId="0" xfId="2" applyNumberFormat="1" applyFont="1" applyFill="1"/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vertical="center"/>
    </xf>
    <xf numFmtId="165" fontId="10" fillId="3" borderId="12" xfId="3" applyNumberFormat="1" applyFont="1" applyFill="1" applyBorder="1" applyAlignment="1">
      <alignment horizontal="center" vertical="center"/>
    </xf>
    <xf numFmtId="165" fontId="10" fillId="3" borderId="14" xfId="3" applyNumberFormat="1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vertical="center"/>
    </xf>
    <xf numFmtId="165" fontId="10" fillId="2" borderId="12" xfId="3" applyNumberFormat="1" applyFont="1" applyFill="1" applyBorder="1" applyAlignment="1">
      <alignment horizontal="center" vertical="center"/>
    </xf>
    <xf numFmtId="165" fontId="10" fillId="2" borderId="14" xfId="3" applyNumberFormat="1" applyFont="1" applyFill="1" applyBorder="1" applyAlignment="1">
      <alignment horizontal="center" vertical="center"/>
    </xf>
    <xf numFmtId="0" fontId="14" fillId="0" borderId="0" xfId="2" applyFont="1"/>
    <xf numFmtId="0" fontId="15" fillId="2" borderId="12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left" vertical="center" indent="1"/>
    </xf>
    <xf numFmtId="0" fontId="15" fillId="2" borderId="13" xfId="2" applyFont="1" applyFill="1" applyBorder="1" applyAlignment="1">
      <alignment vertical="center"/>
    </xf>
    <xf numFmtId="165" fontId="16" fillId="2" borderId="12" xfId="3" applyNumberFormat="1" applyFont="1" applyFill="1" applyBorder="1" applyAlignment="1">
      <alignment horizontal="center" vertical="center"/>
    </xf>
    <xf numFmtId="165" fontId="16" fillId="2" borderId="14" xfId="3" applyNumberFormat="1" applyFont="1" applyFill="1" applyBorder="1" applyAlignment="1">
      <alignment horizontal="center" vertical="center"/>
    </xf>
    <xf numFmtId="0" fontId="17" fillId="0" borderId="13" xfId="4" applyFont="1" applyBorder="1" applyAlignment="1">
      <alignment horizontal="left" wrapText="1" indent="1"/>
    </xf>
    <xf numFmtId="0" fontId="15" fillId="2" borderId="13" xfId="2" applyFont="1" applyFill="1" applyBorder="1" applyAlignment="1">
      <alignment horizontal="left" vertical="center" wrapText="1" indent="2"/>
    </xf>
    <xf numFmtId="0" fontId="3" fillId="0" borderId="0" xfId="2" applyFont="1"/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left" vertical="center" indent="1"/>
    </xf>
    <xf numFmtId="0" fontId="8" fillId="2" borderId="13" xfId="2" applyFont="1" applyFill="1" applyBorder="1" applyAlignment="1">
      <alignment vertical="center"/>
    </xf>
    <xf numFmtId="165" fontId="9" fillId="2" borderId="12" xfId="3" applyNumberFormat="1" applyFont="1" applyFill="1" applyBorder="1" applyAlignment="1">
      <alignment horizontal="center" vertical="center"/>
    </xf>
    <xf numFmtId="165" fontId="9" fillId="2" borderId="14" xfId="3" applyNumberFormat="1" applyFont="1" applyFill="1" applyBorder="1" applyAlignment="1">
      <alignment horizontal="center" vertical="center"/>
    </xf>
    <xf numFmtId="0" fontId="18" fillId="0" borderId="0" xfId="2" applyFont="1"/>
    <xf numFmtId="0" fontId="5" fillId="4" borderId="12" xfId="2" applyFont="1" applyFill="1" applyBorder="1" applyAlignment="1">
      <alignment horizontal="center" vertical="center"/>
    </xf>
    <xf numFmtId="0" fontId="5" fillId="4" borderId="13" xfId="2" applyFont="1" applyFill="1" applyBorder="1" applyAlignment="1">
      <alignment horizontal="left" vertical="center" wrapText="1"/>
    </xf>
    <xf numFmtId="0" fontId="5" fillId="4" borderId="13" xfId="2" applyFont="1" applyFill="1" applyBorder="1" applyAlignment="1">
      <alignment vertical="center"/>
    </xf>
    <xf numFmtId="165" fontId="10" fillId="4" borderId="12" xfId="3" applyNumberFormat="1" applyFont="1" applyFill="1" applyBorder="1" applyAlignment="1">
      <alignment horizontal="center" vertical="center"/>
    </xf>
    <xf numFmtId="165" fontId="10" fillId="4" borderId="14" xfId="3" applyNumberFormat="1" applyFont="1" applyFill="1" applyBorder="1" applyAlignment="1">
      <alignment horizontal="center" vertical="center"/>
    </xf>
    <xf numFmtId="0" fontId="14" fillId="4" borderId="0" xfId="2" applyFont="1" applyFill="1"/>
    <xf numFmtId="0" fontId="15" fillId="2" borderId="13" xfId="2" applyFont="1" applyFill="1" applyBorder="1" applyAlignment="1">
      <alignment horizontal="left" vertical="center" wrapText="1" indent="1"/>
    </xf>
    <xf numFmtId="165" fontId="19" fillId="2" borderId="14" xfId="3" applyNumberFormat="1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  <xf numFmtId="0" fontId="15" fillId="0" borderId="0" xfId="0" applyFont="1"/>
    <xf numFmtId="0" fontId="8" fillId="2" borderId="12" xfId="2" applyFont="1" applyFill="1" applyBorder="1" applyAlignment="1">
      <alignment horizontal="center" vertical="center" wrapText="1"/>
    </xf>
    <xf numFmtId="165" fontId="14" fillId="0" borderId="0" xfId="2" applyNumberFormat="1" applyFont="1"/>
    <xf numFmtId="0" fontId="15" fillId="2" borderId="15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vertical="center" wrapText="1"/>
    </xf>
    <xf numFmtId="165" fontId="16" fillId="2" borderId="15" xfId="3" applyNumberFormat="1" applyFont="1" applyFill="1" applyBorder="1" applyAlignment="1">
      <alignment horizontal="center" vertical="center"/>
    </xf>
    <xf numFmtId="165" fontId="16" fillId="2" borderId="17" xfId="3" applyNumberFormat="1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5" fillId="3" borderId="13" xfId="2" applyFont="1" applyFill="1" applyBorder="1" applyAlignment="1">
      <alignment vertical="center" wrapText="1"/>
    </xf>
    <xf numFmtId="0" fontId="20" fillId="2" borderId="0" xfId="2" applyFont="1" applyFill="1" applyAlignment="1"/>
    <xf numFmtId="0" fontId="6" fillId="2" borderId="0" xfId="2" applyFont="1" applyFill="1" applyAlignment="1">
      <alignment vertical="center" wrapText="1"/>
    </xf>
    <xf numFmtId="165" fontId="21" fillId="0" borderId="0" xfId="3" applyNumberFormat="1" applyFont="1"/>
    <xf numFmtId="0" fontId="21" fillId="0" borderId="0" xfId="2" applyFont="1"/>
    <xf numFmtId="0" fontId="20" fillId="2" borderId="0" xfId="2" applyFont="1" applyFill="1" applyAlignment="1">
      <alignment horizontal="left" indent="4"/>
    </xf>
    <xf numFmtId="3" fontId="15" fillId="2" borderId="13" xfId="2" applyNumberFormat="1" applyFont="1" applyFill="1" applyBorder="1" applyAlignment="1">
      <alignment horizontal="left" vertical="center" indent="1"/>
    </xf>
    <xf numFmtId="3" fontId="15" fillId="2" borderId="13" xfId="2" applyNumberFormat="1" applyFont="1" applyFill="1" applyBorder="1" applyAlignment="1">
      <alignment horizontal="left" vertical="center" wrapText="1" indent="1"/>
    </xf>
    <xf numFmtId="0" fontId="15" fillId="2" borderId="15" xfId="2" applyFont="1" applyFill="1" applyBorder="1" applyAlignment="1">
      <alignment horizontal="center" vertical="center"/>
    </xf>
    <xf numFmtId="3" fontId="15" fillId="2" borderId="16" xfId="2" applyNumberFormat="1" applyFont="1" applyFill="1" applyBorder="1" applyAlignment="1">
      <alignment horizontal="left" vertical="center" wrapText="1" indent="1"/>
    </xf>
    <xf numFmtId="0" fontId="5" fillId="2" borderId="15" xfId="2" applyFont="1" applyFill="1" applyBorder="1" applyAlignment="1">
      <alignment horizontal="center" vertical="center"/>
    </xf>
    <xf numFmtId="165" fontId="10" fillId="2" borderId="15" xfId="3" applyNumberFormat="1" applyFont="1" applyFill="1" applyBorder="1" applyAlignment="1">
      <alignment horizontal="center" vertical="center"/>
    </xf>
    <xf numFmtId="165" fontId="10" fillId="2" borderId="17" xfId="3" applyNumberFormat="1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vertical="center" wrapText="1"/>
    </xf>
    <xf numFmtId="165" fontId="10" fillId="3" borderId="9" xfId="3" applyNumberFormat="1" applyFont="1" applyFill="1" applyBorder="1" applyAlignment="1">
      <alignment horizontal="right" vertical="center"/>
    </xf>
    <xf numFmtId="165" fontId="10" fillId="3" borderId="12" xfId="3" applyNumberFormat="1" applyFont="1" applyFill="1" applyBorder="1" applyAlignment="1">
      <alignment horizontal="right" vertical="center"/>
    </xf>
    <xf numFmtId="165" fontId="10" fillId="3" borderId="14" xfId="3" applyNumberFormat="1" applyFont="1" applyFill="1" applyBorder="1" applyAlignment="1">
      <alignment horizontal="right" vertical="center"/>
    </xf>
    <xf numFmtId="165" fontId="16" fillId="2" borderId="12" xfId="3" applyNumberFormat="1" applyFont="1" applyFill="1" applyBorder="1" applyAlignment="1">
      <alignment horizontal="right" vertical="center"/>
    </xf>
    <xf numFmtId="165" fontId="16" fillId="2" borderId="14" xfId="3" applyNumberFormat="1" applyFont="1" applyFill="1" applyBorder="1" applyAlignment="1">
      <alignment horizontal="right" vertical="center"/>
    </xf>
    <xf numFmtId="0" fontId="15" fillId="3" borderId="12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vertical="center" wrapText="1"/>
    </xf>
    <xf numFmtId="165" fontId="16" fillId="3" borderId="12" xfId="3" applyNumberFormat="1" applyFont="1" applyFill="1" applyBorder="1" applyAlignment="1">
      <alignment horizontal="center" vertical="center"/>
    </xf>
    <xf numFmtId="165" fontId="16" fillId="3" borderId="14" xfId="3" applyNumberFormat="1" applyFont="1" applyFill="1" applyBorder="1" applyAlignment="1">
      <alignment horizontal="center" vertical="center"/>
    </xf>
    <xf numFmtId="0" fontId="3" fillId="3" borderId="0" xfId="2" applyFont="1" applyFill="1"/>
    <xf numFmtId="0" fontId="15" fillId="3" borderId="13" xfId="2" applyFont="1" applyFill="1" applyBorder="1" applyAlignment="1">
      <alignment horizontal="left" vertical="center" wrapText="1" indent="2"/>
    </xf>
    <xf numFmtId="0" fontId="5" fillId="3" borderId="15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vertical="center" wrapText="1"/>
    </xf>
    <xf numFmtId="165" fontId="10" fillId="3" borderId="15" xfId="3" applyNumberFormat="1" applyFont="1" applyFill="1" applyBorder="1" applyAlignment="1">
      <alignment horizontal="center" vertical="center"/>
    </xf>
    <xf numFmtId="165" fontId="10" fillId="3" borderId="17" xfId="3" applyNumberFormat="1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left" vertical="center" indent="3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7" fillId="0" borderId="0" xfId="2" applyFont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165" fontId="10" fillId="2" borderId="4" xfId="3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165" fontId="16" fillId="2" borderId="18" xfId="3" applyNumberFormat="1" applyFont="1" applyFill="1" applyBorder="1" applyAlignment="1">
      <alignment horizontal="center" vertical="center"/>
    </xf>
    <xf numFmtId="165" fontId="16" fillId="2" borderId="9" xfId="3" applyNumberFormat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left" vertical="center" wrapText="1" indent="2"/>
    </xf>
    <xf numFmtId="165" fontId="9" fillId="3" borderId="12" xfId="3" applyNumberFormat="1" applyFont="1" applyFill="1" applyBorder="1" applyAlignment="1">
      <alignment horizontal="center" vertical="center"/>
    </xf>
    <xf numFmtId="165" fontId="9" fillId="3" borderId="14" xfId="3" applyNumberFormat="1" applyFont="1" applyFill="1" applyBorder="1" applyAlignment="1">
      <alignment horizontal="center" vertical="center"/>
    </xf>
    <xf numFmtId="0" fontId="18" fillId="3" borderId="0" xfId="2" applyFont="1" applyFill="1"/>
    <xf numFmtId="0" fontId="15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165" fontId="16" fillId="2" borderId="7" xfId="3" applyNumberFormat="1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left" vertical="center" wrapText="1" indent="3"/>
    </xf>
    <xf numFmtId="165" fontId="9" fillId="2" borderId="15" xfId="3" applyNumberFormat="1" applyFont="1" applyFill="1" applyBorder="1" applyAlignment="1">
      <alignment horizontal="center" vertical="center"/>
    </xf>
  </cellXfs>
  <cellStyles count="5">
    <cellStyle name="Comma 5" xfId="3"/>
    <cellStyle name="Hyperlink 2" xfId="1"/>
    <cellStyle name="Normal" xfId="0" builtinId="0"/>
    <cellStyle name="Normal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85" zoomScaleNormal="85" workbookViewId="0">
      <selection activeCell="B19" sqref="B19"/>
    </sheetView>
  </sheetViews>
  <sheetFormatPr defaultRowHeight="16.5" x14ac:dyDescent="0.25"/>
  <cols>
    <col min="1" max="1" width="5.44140625" style="56" customWidth="1"/>
    <col min="2" max="2" width="34.88671875" style="2" customWidth="1"/>
    <col min="3" max="3" width="16" style="3" customWidth="1"/>
    <col min="4" max="4" width="15" style="2" customWidth="1"/>
    <col min="5" max="5" width="14.21875" style="2" customWidth="1"/>
    <col min="6" max="6" width="14.5546875" style="2" customWidth="1"/>
    <col min="7" max="7" width="13.5546875" style="2" customWidth="1"/>
    <col min="8" max="8" width="13.3320312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17" x14ac:dyDescent="0.25">
      <c r="A1" s="1"/>
      <c r="H1" s="4" t="s">
        <v>0</v>
      </c>
    </row>
    <row r="2" spans="1:17" ht="23.25" customHeight="1" x14ac:dyDescent="0.3">
      <c r="A2" s="62" t="s">
        <v>1</v>
      </c>
      <c r="B2" s="59"/>
      <c r="C2" s="60"/>
      <c r="D2" s="61"/>
      <c r="E2" s="61"/>
      <c r="F2" s="61"/>
      <c r="G2" s="61"/>
      <c r="H2" s="61"/>
    </row>
    <row r="3" spans="1:17" ht="3.75" customHeight="1" x14ac:dyDescent="0.3">
      <c r="A3" s="6"/>
      <c r="B3" s="59"/>
      <c r="C3" s="60"/>
      <c r="D3" s="61"/>
      <c r="E3" s="61"/>
      <c r="F3" s="61"/>
      <c r="G3" s="61"/>
      <c r="H3" s="61"/>
    </row>
    <row r="4" spans="1:17" ht="90" customHeight="1" x14ac:dyDescent="0.25">
      <c r="A4" s="87" t="s">
        <v>98</v>
      </c>
      <c r="B4" s="87"/>
      <c r="C4" s="87"/>
      <c r="D4" s="87"/>
      <c r="E4" s="87"/>
      <c r="F4" s="87"/>
      <c r="G4" s="87"/>
      <c r="H4" s="87"/>
    </row>
    <row r="5" spans="1:17" ht="27.75" customHeight="1" x14ac:dyDescent="0.25">
      <c r="A5" s="88" t="s">
        <v>100</v>
      </c>
      <c r="B5" s="88"/>
      <c r="C5" s="88"/>
      <c r="D5" s="88"/>
      <c r="E5" s="88"/>
      <c r="F5" s="88"/>
      <c r="G5" s="88"/>
      <c r="H5" s="88"/>
    </row>
    <row r="6" spans="1:17" x14ac:dyDescent="0.25">
      <c r="A6" s="89" t="s">
        <v>2</v>
      </c>
      <c r="B6" s="89"/>
      <c r="C6" s="89"/>
      <c r="D6" s="89"/>
      <c r="E6" s="89"/>
      <c r="F6" s="89"/>
      <c r="G6" s="89"/>
      <c r="H6" s="89"/>
    </row>
    <row r="7" spans="1:17" ht="21.75" customHeight="1" x14ac:dyDescent="0.25">
      <c r="A7" s="7"/>
      <c r="G7" s="8" t="s">
        <v>3</v>
      </c>
    </row>
    <row r="8" spans="1:17" s="9" customFormat="1" ht="31.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17" s="9" customFormat="1" ht="51.75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17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</row>
    <row r="11" spans="1:17" s="15" customFormat="1" ht="33.75" customHeight="1" x14ac:dyDescent="0.25">
      <c r="A11" s="11" t="s">
        <v>14</v>
      </c>
      <c r="B11" s="12" t="s">
        <v>15</v>
      </c>
      <c r="C11" s="71">
        <f>C12</f>
        <v>335300000</v>
      </c>
      <c r="D11" s="71">
        <f t="shared" ref="D11:H12" si="0">D12</f>
        <v>335300000</v>
      </c>
      <c r="E11" s="71">
        <f t="shared" si="0"/>
        <v>35700000</v>
      </c>
      <c r="F11" s="71">
        <f t="shared" si="0"/>
        <v>268800000</v>
      </c>
      <c r="G11" s="71">
        <f t="shared" si="0"/>
        <v>6300000</v>
      </c>
      <c r="H11" s="71">
        <f t="shared" si="0"/>
        <v>24500000</v>
      </c>
      <c r="I11" s="9"/>
      <c r="J11" s="9"/>
      <c r="K11" s="9"/>
      <c r="L11" s="9"/>
      <c r="M11" s="9"/>
      <c r="N11" s="9"/>
      <c r="O11" s="9"/>
      <c r="P11" s="9"/>
      <c r="Q11" s="9"/>
    </row>
    <row r="12" spans="1:17" s="15" customFormat="1" ht="34.5" customHeight="1" x14ac:dyDescent="0.25">
      <c r="A12" s="17" t="s">
        <v>16</v>
      </c>
      <c r="B12" s="18" t="s">
        <v>17</v>
      </c>
      <c r="C12" s="72">
        <f>C13</f>
        <v>335300000</v>
      </c>
      <c r="D12" s="72">
        <f t="shared" si="0"/>
        <v>335300000</v>
      </c>
      <c r="E12" s="72">
        <f t="shared" si="0"/>
        <v>35700000</v>
      </c>
      <c r="F12" s="72">
        <f t="shared" si="0"/>
        <v>268800000</v>
      </c>
      <c r="G12" s="72">
        <f t="shared" si="0"/>
        <v>6300000</v>
      </c>
      <c r="H12" s="72">
        <f t="shared" si="0"/>
        <v>24500000</v>
      </c>
      <c r="I12" s="9"/>
      <c r="J12" s="9"/>
      <c r="K12" s="9"/>
      <c r="L12" s="9"/>
      <c r="M12" s="9"/>
      <c r="N12" s="9"/>
      <c r="O12" s="9"/>
      <c r="P12" s="9"/>
      <c r="Q12" s="9"/>
    </row>
    <row r="13" spans="1:17" s="15" customFormat="1" ht="42.75" customHeight="1" x14ac:dyDescent="0.25">
      <c r="A13" s="17">
        <v>1</v>
      </c>
      <c r="B13" s="57" t="s">
        <v>74</v>
      </c>
      <c r="C13" s="72">
        <f>D13</f>
        <v>335300000</v>
      </c>
      <c r="D13" s="73">
        <f t="shared" ref="D13:D15" si="1">SUM(E13:H13)</f>
        <v>335300000</v>
      </c>
      <c r="E13" s="73">
        <f>E14+E15</f>
        <v>35700000</v>
      </c>
      <c r="F13" s="73">
        <f>F14+F15</f>
        <v>268800000</v>
      </c>
      <c r="G13" s="73">
        <f>G14+G15</f>
        <v>6300000</v>
      </c>
      <c r="H13" s="73">
        <f>H14+H15</f>
        <v>24500000</v>
      </c>
      <c r="I13" s="9"/>
      <c r="J13" s="9"/>
      <c r="K13" s="9"/>
      <c r="L13" s="9"/>
      <c r="M13" s="9"/>
      <c r="N13" s="9"/>
      <c r="O13" s="9"/>
      <c r="P13" s="9"/>
      <c r="Q13" s="9"/>
    </row>
    <row r="14" spans="1:17" s="33" customFormat="1" ht="27.75" customHeight="1" x14ac:dyDescent="0.25">
      <c r="A14" s="26" t="s">
        <v>19</v>
      </c>
      <c r="B14" s="28" t="s">
        <v>20</v>
      </c>
      <c r="C14" s="74">
        <f>D14</f>
        <v>0</v>
      </c>
      <c r="D14" s="75">
        <f t="shared" si="1"/>
        <v>0</v>
      </c>
      <c r="E14" s="75"/>
      <c r="F14" s="75"/>
      <c r="G14" s="75"/>
      <c r="H14" s="75"/>
      <c r="I14" s="9"/>
      <c r="J14" s="9"/>
      <c r="K14" s="9"/>
      <c r="L14" s="9"/>
      <c r="M14" s="9"/>
      <c r="N14" s="9"/>
      <c r="O14" s="9"/>
      <c r="P14" s="9"/>
      <c r="Q14" s="9"/>
    </row>
    <row r="15" spans="1:17" s="33" customFormat="1" ht="36.75" customHeight="1" x14ac:dyDescent="0.25">
      <c r="A15" s="26" t="s">
        <v>27</v>
      </c>
      <c r="B15" s="28" t="s">
        <v>28</v>
      </c>
      <c r="C15" s="74">
        <f t="shared" ref="C15" si="2">D15</f>
        <v>335300000</v>
      </c>
      <c r="D15" s="75">
        <f t="shared" si="1"/>
        <v>335300000</v>
      </c>
      <c r="E15" s="75">
        <v>35700000</v>
      </c>
      <c r="F15" s="75">
        <v>268800000</v>
      </c>
      <c r="G15" s="75">
        <v>6300000</v>
      </c>
      <c r="H15" s="75">
        <v>24500000</v>
      </c>
      <c r="I15" s="9"/>
      <c r="J15" s="9"/>
      <c r="K15" s="9"/>
      <c r="L15" s="9"/>
      <c r="M15" s="9"/>
      <c r="N15" s="9"/>
      <c r="O15" s="9"/>
      <c r="P15" s="9"/>
      <c r="Q15" s="9"/>
    </row>
    <row r="16" spans="1:17" ht="9.75" customHeight="1" x14ac:dyDescent="0.25">
      <c r="A16" s="52"/>
      <c r="B16" s="53"/>
      <c r="C16" s="54" t="s">
        <v>73</v>
      </c>
      <c r="D16" s="55" t="s">
        <v>73</v>
      </c>
      <c r="E16" s="55"/>
      <c r="F16" s="55"/>
      <c r="G16" s="55"/>
      <c r="H16" s="55"/>
      <c r="I16" s="9"/>
      <c r="J16" s="9"/>
      <c r="K16" s="9"/>
      <c r="L16" s="9"/>
      <c r="M16" s="9"/>
      <c r="N16" s="9"/>
      <c r="O16" s="9"/>
      <c r="P16" s="9"/>
      <c r="Q16" s="9"/>
    </row>
    <row r="17" spans="9:17" x14ac:dyDescent="0.25">
      <c r="I17" s="9"/>
      <c r="J17" s="9"/>
      <c r="K17" s="9"/>
      <c r="L17" s="9"/>
      <c r="M17" s="9"/>
      <c r="N17" s="9"/>
      <c r="O17" s="9"/>
      <c r="P17" s="9"/>
      <c r="Q17" s="9"/>
    </row>
    <row r="18" spans="9:17" x14ac:dyDescent="0.25">
      <c r="I18" s="9"/>
      <c r="J18" s="9"/>
      <c r="K18" s="9"/>
      <c r="L18" s="9"/>
      <c r="M18" s="9"/>
      <c r="N18" s="9"/>
      <c r="O18" s="9"/>
      <c r="P18" s="9"/>
      <c r="Q18" s="9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38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B44" sqref="B44"/>
    </sheetView>
  </sheetViews>
  <sheetFormatPr defaultRowHeight="16.5" x14ac:dyDescent="0.25"/>
  <cols>
    <col min="1" max="1" width="5.44140625" style="56" customWidth="1"/>
    <col min="2" max="2" width="68.5546875" style="2" customWidth="1"/>
    <col min="3" max="3" width="19.88671875" style="3" customWidth="1"/>
    <col min="4" max="4" width="16" style="2" hidden="1" customWidth="1"/>
    <col min="5" max="5" width="16.21875" style="2" hidden="1" customWidth="1"/>
    <col min="6" max="7" width="15.5546875" style="2" hidden="1" customWidth="1"/>
    <col min="8" max="8" width="13.33203125" style="2" hidden="1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ht="35.25" customHeight="1" x14ac:dyDescent="0.25">
      <c r="A1" s="1"/>
      <c r="C1" s="4" t="s">
        <v>75</v>
      </c>
    </row>
    <row r="2" spans="1:9" ht="23.25" customHeight="1" x14ac:dyDescent="0.25">
      <c r="B2" s="58" t="s">
        <v>1</v>
      </c>
    </row>
    <row r="3" spans="1:9" ht="3.75" customHeight="1" x14ac:dyDescent="0.25">
      <c r="A3" s="6"/>
      <c r="B3" s="5"/>
    </row>
    <row r="4" spans="1:9" ht="84" customHeight="1" x14ac:dyDescent="0.25">
      <c r="A4" s="87" t="s">
        <v>83</v>
      </c>
      <c r="B4" s="87"/>
      <c r="C4" s="87"/>
      <c r="D4" s="87"/>
      <c r="E4" s="87"/>
      <c r="F4" s="87"/>
      <c r="G4" s="87"/>
      <c r="H4" s="87"/>
    </row>
    <row r="5" spans="1:9" ht="27.75" customHeight="1" x14ac:dyDescent="0.25">
      <c r="A5" s="88" t="s">
        <v>77</v>
      </c>
      <c r="B5" s="88"/>
      <c r="C5" s="88"/>
      <c r="D5" s="88"/>
      <c r="E5" s="88"/>
      <c r="F5" s="88"/>
      <c r="G5" s="88"/>
      <c r="H5" s="88"/>
    </row>
    <row r="6" spans="1:9" x14ac:dyDescent="0.25">
      <c r="A6" s="89" t="s">
        <v>76</v>
      </c>
      <c r="B6" s="89"/>
      <c r="C6" s="89"/>
      <c r="D6" s="89"/>
      <c r="E6" s="89"/>
      <c r="F6" s="89"/>
      <c r="G6" s="89"/>
      <c r="H6" s="89"/>
    </row>
    <row r="7" spans="1:9" x14ac:dyDescent="0.25">
      <c r="A7" s="7"/>
      <c r="C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81</v>
      </c>
      <c r="D8" s="95" t="s">
        <v>6</v>
      </c>
      <c r="E8" s="96" t="s">
        <v>7</v>
      </c>
      <c r="F8" s="97"/>
      <c r="G8" s="97"/>
      <c r="H8" s="98"/>
    </row>
    <row r="9" spans="1:9" s="9" customFormat="1" ht="18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84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D11</f>
        <v>22545526000</v>
      </c>
      <c r="D11" s="14">
        <f>SUM(E11:H11)</f>
        <v>22545526000</v>
      </c>
      <c r="E11" s="14">
        <f>E12+E83+E84</f>
        <v>22545526000</v>
      </c>
      <c r="F11" s="14">
        <f>F12+F83+F84</f>
        <v>0</v>
      </c>
      <c r="G11" s="14">
        <f>G12+G83+G84</f>
        <v>0</v>
      </c>
      <c r="H11" s="14">
        <f>H12+H83+H84</f>
        <v>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D12</f>
        <v>22545526000</v>
      </c>
      <c r="D12" s="20">
        <f t="shared" ref="D12:D54" si="0">SUM(E12:H12)</f>
        <v>22545526000</v>
      </c>
      <c r="E12" s="20">
        <f>E13+E43+E67</f>
        <v>22545526000</v>
      </c>
      <c r="F12" s="20">
        <f>F13+F43+F67</f>
        <v>0</v>
      </c>
      <c r="G12" s="20">
        <f>G13+G43+G67</f>
        <v>0</v>
      </c>
      <c r="H12" s="20">
        <f>H13+H43+H67</f>
        <v>0</v>
      </c>
    </row>
    <row r="13" spans="1:9" s="15" customFormat="1" ht="34.5" hidden="1" customHeight="1" x14ac:dyDescent="0.25">
      <c r="A13" s="17">
        <v>1</v>
      </c>
      <c r="B13" s="18" t="s">
        <v>18</v>
      </c>
      <c r="C13" s="19">
        <f>D13</f>
        <v>0</v>
      </c>
      <c r="D13" s="20">
        <f t="shared" si="0"/>
        <v>0</v>
      </c>
      <c r="E13" s="20">
        <f>E14+E25</f>
        <v>0</v>
      </c>
      <c r="F13" s="20">
        <f>F14+F25</f>
        <v>0</v>
      </c>
      <c r="G13" s="20">
        <f>G14+G25</f>
        <v>0</v>
      </c>
      <c r="H13" s="20">
        <f>H14+H25</f>
        <v>0</v>
      </c>
    </row>
    <row r="14" spans="1:9" s="25" customFormat="1" ht="27.75" hidden="1" customHeight="1" x14ac:dyDescent="0.25">
      <c r="A14" s="21" t="s">
        <v>19</v>
      </c>
      <c r="B14" s="22" t="s">
        <v>20</v>
      </c>
      <c r="C14" s="23">
        <f>D14</f>
        <v>0</v>
      </c>
      <c r="D14" s="24">
        <f t="shared" si="0"/>
        <v>0</v>
      </c>
      <c r="E14" s="24">
        <f>E16+E21</f>
        <v>0</v>
      </c>
      <c r="F14" s="24">
        <f>F16+F21</f>
        <v>0</v>
      </c>
      <c r="G14" s="24">
        <f>G16+G21</f>
        <v>0</v>
      </c>
      <c r="H14" s="24">
        <f>H16+H21</f>
        <v>0</v>
      </c>
    </row>
    <row r="15" spans="1:9" ht="27.75" hidden="1" customHeight="1" x14ac:dyDescent="0.25">
      <c r="A15" s="26"/>
      <c r="B15" s="27"/>
      <c r="C15" s="29"/>
      <c r="D15" s="30"/>
      <c r="E15" s="30"/>
      <c r="F15" s="30"/>
      <c r="G15" s="30"/>
      <c r="H15" s="30"/>
    </row>
    <row r="16" spans="1:9" s="25" customFormat="1" ht="24.75" hidden="1" customHeight="1" x14ac:dyDescent="0.25">
      <c r="A16" s="21"/>
      <c r="B16" s="31"/>
      <c r="C16" s="23"/>
      <c r="D16" s="24"/>
      <c r="E16" s="24"/>
      <c r="F16" s="24"/>
      <c r="G16" s="24"/>
      <c r="H16" s="24"/>
    </row>
    <row r="17" spans="1:8" s="33" customFormat="1" ht="31.5" hidden="1" customHeight="1" x14ac:dyDescent="0.25">
      <c r="A17" s="26"/>
      <c r="B17" s="32"/>
      <c r="C17" s="29"/>
      <c r="D17" s="30"/>
      <c r="E17" s="30"/>
      <c r="F17" s="30"/>
      <c r="G17" s="30"/>
      <c r="H17" s="30"/>
    </row>
    <row r="18" spans="1:8" s="33" customFormat="1" ht="31.5" hidden="1" customHeight="1" x14ac:dyDescent="0.25">
      <c r="A18" s="26"/>
      <c r="B18" s="32"/>
      <c r="C18" s="29"/>
      <c r="D18" s="30"/>
      <c r="E18" s="30"/>
      <c r="F18" s="30"/>
      <c r="G18" s="30"/>
      <c r="H18" s="30"/>
    </row>
    <row r="19" spans="1:8" s="33" customFormat="1" ht="31.5" hidden="1" customHeight="1" x14ac:dyDescent="0.25">
      <c r="A19" s="26"/>
      <c r="B19" s="32"/>
      <c r="C19" s="29"/>
      <c r="D19" s="30"/>
      <c r="E19" s="30"/>
      <c r="F19" s="30"/>
      <c r="G19" s="30"/>
      <c r="H19" s="30"/>
    </row>
    <row r="20" spans="1:8" s="33" customFormat="1" ht="29.25" hidden="1" customHeight="1" x14ac:dyDescent="0.25">
      <c r="A20" s="26"/>
      <c r="B20" s="32"/>
      <c r="C20" s="29"/>
      <c r="D20" s="30"/>
      <c r="E20" s="30"/>
      <c r="F20" s="30"/>
      <c r="G20" s="30"/>
      <c r="H20" s="30"/>
    </row>
    <row r="21" spans="1:8" s="25" customFormat="1" ht="22.5" hidden="1" customHeight="1" x14ac:dyDescent="0.25">
      <c r="A21" s="21"/>
      <c r="B21" s="31"/>
      <c r="C21" s="23"/>
      <c r="D21" s="24"/>
      <c r="E21" s="24"/>
      <c r="F21" s="24"/>
      <c r="G21" s="24"/>
      <c r="H21" s="24"/>
    </row>
    <row r="22" spans="1:8" s="33" customFormat="1" ht="22.5" hidden="1" customHeight="1" x14ac:dyDescent="0.25">
      <c r="A22" s="26"/>
      <c r="B22" s="32"/>
      <c r="C22" s="29"/>
      <c r="D22" s="30"/>
      <c r="E22" s="30"/>
      <c r="F22" s="30"/>
      <c r="G22" s="30"/>
      <c r="H22" s="30"/>
    </row>
    <row r="23" spans="1:8" s="33" customFormat="1" ht="22.5" hidden="1" customHeight="1" x14ac:dyDescent="0.25">
      <c r="A23" s="26"/>
      <c r="B23" s="32"/>
      <c r="C23" s="29"/>
      <c r="D23" s="30"/>
      <c r="E23" s="30"/>
      <c r="F23" s="30"/>
      <c r="G23" s="30"/>
      <c r="H23" s="30"/>
    </row>
    <row r="24" spans="1:8" s="33" customFormat="1" ht="39.75" hidden="1" customHeight="1" x14ac:dyDescent="0.25">
      <c r="A24" s="26"/>
      <c r="B24" s="32"/>
      <c r="C24" s="29"/>
      <c r="D24" s="30"/>
      <c r="E24" s="30"/>
      <c r="F24" s="30"/>
      <c r="G24" s="30"/>
      <c r="H24" s="30"/>
    </row>
    <row r="25" spans="1:8" s="25" customFormat="1" hidden="1" x14ac:dyDescent="0.25">
      <c r="A25" s="21" t="s">
        <v>27</v>
      </c>
      <c r="B25" s="22" t="s">
        <v>28</v>
      </c>
      <c r="C25" s="23">
        <f t="shared" ref="C25:C55" si="1">D25</f>
        <v>0</v>
      </c>
      <c r="D25" s="24">
        <f t="shared" si="0"/>
        <v>0</v>
      </c>
      <c r="E25" s="24">
        <f>SUM(E26:E26)</f>
        <v>0</v>
      </c>
      <c r="F25" s="24">
        <f>SUM(F26:F26)</f>
        <v>0</v>
      </c>
      <c r="G25" s="24">
        <f>SUM(G26:G26)</f>
        <v>0</v>
      </c>
      <c r="H25" s="24">
        <f>SUM(H26:H26)</f>
        <v>0</v>
      </c>
    </row>
    <row r="26" spans="1:8" s="39" customFormat="1" hidden="1" x14ac:dyDescent="0.25">
      <c r="A26" s="34"/>
      <c r="B26" s="35"/>
      <c r="C26" s="37"/>
      <c r="D26" s="38"/>
      <c r="E26" s="38"/>
      <c r="F26" s="38"/>
      <c r="G26" s="38"/>
      <c r="H26" s="38"/>
    </row>
    <row r="27" spans="1:8" s="25" customFormat="1" hidden="1" x14ac:dyDescent="0.25">
      <c r="A27" s="21">
        <v>2</v>
      </c>
      <c r="B27" s="22" t="s">
        <v>30</v>
      </c>
      <c r="C27" s="23">
        <f t="shared" si="1"/>
        <v>0</v>
      </c>
      <c r="D27" s="24">
        <f t="shared" si="0"/>
        <v>0</v>
      </c>
      <c r="E27" s="24"/>
      <c r="F27" s="24"/>
      <c r="G27" s="24"/>
      <c r="H27" s="24"/>
    </row>
    <row r="28" spans="1:8" hidden="1" x14ac:dyDescent="0.25">
      <c r="A28" s="26" t="s">
        <v>31</v>
      </c>
      <c r="B28" s="28" t="s">
        <v>32</v>
      </c>
      <c r="C28" s="29">
        <f t="shared" si="1"/>
        <v>0</v>
      </c>
      <c r="D28" s="30">
        <f t="shared" si="0"/>
        <v>0</v>
      </c>
      <c r="E28" s="30"/>
      <c r="F28" s="30"/>
      <c r="G28" s="30"/>
      <c r="H28" s="30"/>
    </row>
    <row r="29" spans="1:8" hidden="1" x14ac:dyDescent="0.25">
      <c r="A29" s="26"/>
      <c r="B29" s="36" t="s">
        <v>33</v>
      </c>
      <c r="C29" s="29">
        <f t="shared" si="1"/>
        <v>0</v>
      </c>
      <c r="D29" s="30">
        <f t="shared" si="0"/>
        <v>0</v>
      </c>
      <c r="E29" s="30"/>
      <c r="F29" s="30"/>
      <c r="G29" s="30"/>
      <c r="H29" s="30"/>
    </row>
    <row r="30" spans="1:8" hidden="1" x14ac:dyDescent="0.25">
      <c r="A30" s="26"/>
      <c r="B30" s="36" t="s">
        <v>34</v>
      </c>
      <c r="C30" s="29">
        <f t="shared" si="1"/>
        <v>0</v>
      </c>
      <c r="D30" s="30">
        <f t="shared" si="0"/>
        <v>0</v>
      </c>
      <c r="E30" s="30"/>
      <c r="F30" s="30"/>
      <c r="G30" s="30"/>
      <c r="H30" s="30"/>
    </row>
    <row r="31" spans="1:8" hidden="1" x14ac:dyDescent="0.25">
      <c r="A31" s="26"/>
      <c r="B31" s="36" t="s">
        <v>35</v>
      </c>
      <c r="C31" s="29">
        <f t="shared" si="1"/>
        <v>0</v>
      </c>
      <c r="D31" s="30">
        <f t="shared" si="0"/>
        <v>0</v>
      </c>
      <c r="E31" s="30"/>
      <c r="F31" s="30"/>
      <c r="G31" s="30"/>
      <c r="H31" s="30"/>
    </row>
    <row r="32" spans="1:8" hidden="1" x14ac:dyDescent="0.25">
      <c r="A32" s="26" t="s">
        <v>36</v>
      </c>
      <c r="B32" s="28" t="s">
        <v>37</v>
      </c>
      <c r="C32" s="29">
        <f t="shared" si="1"/>
        <v>0</v>
      </c>
      <c r="D32" s="30">
        <f t="shared" si="0"/>
        <v>0</v>
      </c>
      <c r="E32" s="30"/>
      <c r="F32" s="30"/>
      <c r="G32" s="30"/>
      <c r="H32" s="30"/>
    </row>
    <row r="33" spans="1:8" hidden="1" x14ac:dyDescent="0.25">
      <c r="A33" s="26" t="s">
        <v>38</v>
      </c>
      <c r="B33" s="28" t="s">
        <v>39</v>
      </c>
      <c r="C33" s="29">
        <f t="shared" si="1"/>
        <v>0</v>
      </c>
      <c r="D33" s="30">
        <f>SUM(E33:H33)</f>
        <v>0</v>
      </c>
      <c r="E33" s="30"/>
      <c r="F33" s="30"/>
      <c r="G33" s="30"/>
      <c r="H33" s="30"/>
    </row>
    <row r="34" spans="1:8" s="45" customFormat="1" ht="30" hidden="1" customHeight="1" x14ac:dyDescent="0.25">
      <c r="A34" s="40">
        <v>3</v>
      </c>
      <c r="B34" s="41" t="s">
        <v>40</v>
      </c>
      <c r="C34" s="43">
        <f t="shared" si="1"/>
        <v>0</v>
      </c>
      <c r="D34" s="44">
        <f>SUM(E34:H34)</f>
        <v>0</v>
      </c>
      <c r="E34" s="44">
        <f>E35+E36</f>
        <v>0</v>
      </c>
      <c r="F34" s="44">
        <f>F35+F36</f>
        <v>0</v>
      </c>
      <c r="G34" s="44">
        <f>G35+G36</f>
        <v>0</v>
      </c>
      <c r="H34" s="44">
        <f>H35+H36</f>
        <v>0</v>
      </c>
    </row>
    <row r="35" spans="1:8" hidden="1" x14ac:dyDescent="0.25">
      <c r="A35" s="26" t="s">
        <v>41</v>
      </c>
      <c r="B35" s="28" t="s">
        <v>42</v>
      </c>
      <c r="C35" s="29">
        <f t="shared" si="1"/>
        <v>0</v>
      </c>
      <c r="D35" s="30">
        <f t="shared" si="0"/>
        <v>0</v>
      </c>
      <c r="E35" s="30"/>
      <c r="F35" s="30"/>
      <c r="G35" s="30"/>
      <c r="H35" s="30"/>
    </row>
    <row r="36" spans="1:8" hidden="1" x14ac:dyDescent="0.25">
      <c r="A36" s="26" t="s">
        <v>43</v>
      </c>
      <c r="B36" s="28" t="s">
        <v>44</v>
      </c>
      <c r="C36" s="29">
        <f t="shared" si="1"/>
        <v>0</v>
      </c>
      <c r="D36" s="30">
        <f t="shared" si="0"/>
        <v>0</v>
      </c>
      <c r="E36" s="30"/>
      <c r="F36" s="30"/>
      <c r="G36" s="30"/>
      <c r="H36" s="30"/>
    </row>
    <row r="37" spans="1:8" s="25" customFormat="1" hidden="1" x14ac:dyDescent="0.25">
      <c r="A37" s="21">
        <v>4</v>
      </c>
      <c r="B37" s="22" t="s">
        <v>45</v>
      </c>
      <c r="C37" s="23">
        <f t="shared" si="1"/>
        <v>0</v>
      </c>
      <c r="D37" s="24">
        <f t="shared" si="0"/>
        <v>0</v>
      </c>
      <c r="E37" s="24">
        <f>SUM(E38:E39)</f>
        <v>0</v>
      </c>
      <c r="F37" s="24">
        <f>SUM(F38:F39)</f>
        <v>0</v>
      </c>
      <c r="G37" s="24">
        <f>SUM(G38:G39)</f>
        <v>0</v>
      </c>
      <c r="H37" s="24">
        <f>SUM(H38:H39)</f>
        <v>0</v>
      </c>
    </row>
    <row r="38" spans="1:8" hidden="1" x14ac:dyDescent="0.25">
      <c r="A38" s="26" t="s">
        <v>46</v>
      </c>
      <c r="B38" s="28" t="s">
        <v>42</v>
      </c>
      <c r="C38" s="29">
        <f t="shared" si="1"/>
        <v>0</v>
      </c>
      <c r="D38" s="30">
        <f t="shared" si="0"/>
        <v>0</v>
      </c>
      <c r="E38" s="30"/>
      <c r="F38" s="30"/>
      <c r="G38" s="30"/>
      <c r="H38" s="30"/>
    </row>
    <row r="39" spans="1:8" hidden="1" x14ac:dyDescent="0.25">
      <c r="A39" s="26" t="s">
        <v>47</v>
      </c>
      <c r="B39" s="28" t="s">
        <v>39</v>
      </c>
      <c r="C39" s="29">
        <f t="shared" si="1"/>
        <v>0</v>
      </c>
      <c r="D39" s="30">
        <f t="shared" si="0"/>
        <v>0</v>
      </c>
      <c r="E39" s="30"/>
      <c r="F39" s="30"/>
      <c r="G39" s="30"/>
      <c r="H39" s="30"/>
    </row>
    <row r="40" spans="1:8" s="25" customFormat="1" hidden="1" x14ac:dyDescent="0.25">
      <c r="A40" s="21">
        <v>5</v>
      </c>
      <c r="B40" s="22" t="s">
        <v>48</v>
      </c>
      <c r="C40" s="23">
        <f t="shared" si="1"/>
        <v>0</v>
      </c>
      <c r="D40" s="24">
        <f t="shared" si="0"/>
        <v>0</v>
      </c>
      <c r="E40" s="24">
        <f>SUM(E41:E42)</f>
        <v>0</v>
      </c>
      <c r="F40" s="24">
        <f>SUM(F41:F42)</f>
        <v>0</v>
      </c>
      <c r="G40" s="24">
        <f>SUM(G41:G42)</f>
        <v>0</v>
      </c>
      <c r="H40" s="24">
        <f>SUM(H41:H42)</f>
        <v>0</v>
      </c>
    </row>
    <row r="41" spans="1:8" hidden="1" x14ac:dyDescent="0.25">
      <c r="A41" s="26" t="s">
        <v>49</v>
      </c>
      <c r="B41" s="28" t="s">
        <v>42</v>
      </c>
      <c r="C41" s="29">
        <f t="shared" si="1"/>
        <v>0</v>
      </c>
      <c r="D41" s="30">
        <f t="shared" si="0"/>
        <v>0</v>
      </c>
      <c r="E41" s="30"/>
      <c r="F41" s="30"/>
      <c r="G41" s="30"/>
      <c r="H41" s="30"/>
    </row>
    <row r="42" spans="1:8" hidden="1" x14ac:dyDescent="0.25">
      <c r="A42" s="26" t="s">
        <v>50</v>
      </c>
      <c r="B42" s="28" t="s">
        <v>51</v>
      </c>
      <c r="C42" s="29">
        <f t="shared" si="1"/>
        <v>0</v>
      </c>
      <c r="D42" s="30">
        <f t="shared" si="0"/>
        <v>0</v>
      </c>
      <c r="E42" s="30"/>
      <c r="F42" s="30"/>
      <c r="G42" s="30"/>
      <c r="H42" s="30"/>
    </row>
    <row r="43" spans="1:8" s="45" customFormat="1" ht="34.5" customHeight="1" x14ac:dyDescent="0.25">
      <c r="A43" s="40">
        <v>1</v>
      </c>
      <c r="B43" s="42" t="s">
        <v>52</v>
      </c>
      <c r="C43" s="43">
        <f t="shared" si="1"/>
        <v>18800000000</v>
      </c>
      <c r="D43" s="44">
        <f t="shared" si="0"/>
        <v>18800000000</v>
      </c>
      <c r="E43" s="44">
        <f>E44+E55</f>
        <v>18800000000</v>
      </c>
      <c r="F43" s="44">
        <f>F44+F55</f>
        <v>0</v>
      </c>
      <c r="G43" s="44">
        <f>G44+G55</f>
        <v>0</v>
      </c>
      <c r="H43" s="44">
        <f>H44+H55</f>
        <v>0</v>
      </c>
    </row>
    <row r="44" spans="1:8" s="25" customFormat="1" ht="24.75" customHeight="1" x14ac:dyDescent="0.25">
      <c r="A44" s="21" t="s">
        <v>53</v>
      </c>
      <c r="B44" s="22" t="s">
        <v>54</v>
      </c>
      <c r="C44" s="23">
        <f t="shared" si="1"/>
        <v>0</v>
      </c>
      <c r="D44" s="24">
        <f>SUM(E44:H44)</f>
        <v>0</v>
      </c>
      <c r="E44" s="24">
        <f>E46+E51</f>
        <v>0</v>
      </c>
      <c r="F44" s="24">
        <f>F46+F51</f>
        <v>0</v>
      </c>
      <c r="G44" s="24">
        <f>G46+G51</f>
        <v>0</v>
      </c>
      <c r="H44" s="24">
        <f>H46+H51</f>
        <v>0</v>
      </c>
    </row>
    <row r="45" spans="1:8" ht="30" hidden="1" customHeight="1" x14ac:dyDescent="0.25">
      <c r="A45" s="26"/>
      <c r="B45" s="46"/>
      <c r="C45" s="29">
        <f t="shared" si="1"/>
        <v>0</v>
      </c>
      <c r="D45" s="30">
        <f t="shared" ref="D45" si="2">SUM(E45:H45)</f>
        <v>0</v>
      </c>
      <c r="E45" s="30"/>
      <c r="F45" s="30"/>
      <c r="G45" s="30"/>
      <c r="H45" s="30"/>
    </row>
    <row r="46" spans="1:8" ht="21" hidden="1" customHeight="1" x14ac:dyDescent="0.25">
      <c r="A46" s="21" t="s">
        <v>21</v>
      </c>
      <c r="B46" s="31" t="s">
        <v>22</v>
      </c>
      <c r="C46" s="29">
        <f t="shared" si="1"/>
        <v>0</v>
      </c>
      <c r="D46" s="30">
        <f t="shared" si="0"/>
        <v>0</v>
      </c>
      <c r="E46" s="30">
        <f>SUM(E47:E50)</f>
        <v>0</v>
      </c>
      <c r="F46" s="30">
        <f>SUM(F47:F50)</f>
        <v>0</v>
      </c>
      <c r="G46" s="30">
        <f>SUM(G47:G50)</f>
        <v>0</v>
      </c>
      <c r="H46" s="30">
        <f>SUM(H47:H50)</f>
        <v>0</v>
      </c>
    </row>
    <row r="47" spans="1:8" s="33" customFormat="1" ht="30" hidden="1" customHeight="1" x14ac:dyDescent="0.25">
      <c r="A47" s="26"/>
      <c r="B47" s="32" t="s">
        <v>23</v>
      </c>
      <c r="C47" s="29">
        <f t="shared" si="1"/>
        <v>0</v>
      </c>
      <c r="D47" s="30">
        <f t="shared" si="0"/>
        <v>0</v>
      </c>
      <c r="E47" s="30"/>
      <c r="F47" s="30"/>
      <c r="G47" s="30"/>
      <c r="H47" s="30"/>
    </row>
    <row r="48" spans="1:8" s="33" customFormat="1" ht="30" hidden="1" customHeight="1" x14ac:dyDescent="0.25">
      <c r="A48" s="26"/>
      <c r="B48" s="32" t="s">
        <v>24</v>
      </c>
      <c r="C48" s="29">
        <f t="shared" si="1"/>
        <v>0</v>
      </c>
      <c r="D48" s="30">
        <f t="shared" si="0"/>
        <v>0</v>
      </c>
      <c r="E48" s="30"/>
      <c r="F48" s="30"/>
      <c r="G48" s="30"/>
      <c r="H48" s="30"/>
    </row>
    <row r="49" spans="1:8" s="33" customFormat="1" ht="31.5" hidden="1" customHeight="1" x14ac:dyDescent="0.25">
      <c r="A49" s="26"/>
      <c r="B49" s="32" t="s">
        <v>25</v>
      </c>
      <c r="C49" s="29">
        <f t="shared" si="1"/>
        <v>0</v>
      </c>
      <c r="D49" s="30">
        <f t="shared" si="0"/>
        <v>0</v>
      </c>
      <c r="E49" s="30"/>
      <c r="F49" s="30"/>
      <c r="G49" s="30"/>
      <c r="H49" s="30"/>
    </row>
    <row r="50" spans="1:8" s="33" customFormat="1" ht="31.5" hidden="1" customHeight="1" x14ac:dyDescent="0.25">
      <c r="A50" s="26"/>
      <c r="B50" s="32" t="s">
        <v>55</v>
      </c>
      <c r="C50" s="29">
        <f t="shared" si="1"/>
        <v>0</v>
      </c>
      <c r="D50" s="30">
        <f t="shared" si="0"/>
        <v>0</v>
      </c>
      <c r="E50" s="30"/>
      <c r="F50" s="30"/>
      <c r="G50" s="30"/>
      <c r="H50" s="30"/>
    </row>
    <row r="51" spans="1:8" ht="22.5" hidden="1" customHeight="1" x14ac:dyDescent="0.25">
      <c r="A51" s="21" t="s">
        <v>21</v>
      </c>
      <c r="B51" s="31" t="s">
        <v>26</v>
      </c>
      <c r="C51" s="29">
        <f t="shared" si="1"/>
        <v>0</v>
      </c>
      <c r="D51" s="30">
        <f t="shared" si="0"/>
        <v>0</v>
      </c>
      <c r="E51" s="30">
        <f>SUM(E52:E54)</f>
        <v>0</v>
      </c>
      <c r="F51" s="30">
        <f>SUM(F52:F54)</f>
        <v>0</v>
      </c>
      <c r="G51" s="30">
        <f>SUM(G52:G54)</f>
        <v>0</v>
      </c>
      <c r="H51" s="30">
        <f>SUM(H52:H54)</f>
        <v>0</v>
      </c>
    </row>
    <row r="52" spans="1:8" s="33" customFormat="1" ht="31.5" hidden="1" customHeight="1" x14ac:dyDescent="0.25">
      <c r="A52" s="26"/>
      <c r="B52" s="32" t="s">
        <v>56</v>
      </c>
      <c r="C52" s="29">
        <f t="shared" si="1"/>
        <v>0</v>
      </c>
      <c r="D52" s="30">
        <f t="shared" si="0"/>
        <v>0</v>
      </c>
      <c r="E52" s="30"/>
      <c r="F52" s="30"/>
      <c r="G52" s="30"/>
      <c r="H52" s="30"/>
    </row>
    <row r="53" spans="1:8" s="33" customFormat="1" ht="36.75" hidden="1" customHeight="1" x14ac:dyDescent="0.25">
      <c r="A53" s="26"/>
      <c r="B53" s="32"/>
      <c r="C53" s="29">
        <f t="shared" si="1"/>
        <v>0</v>
      </c>
      <c r="D53" s="30">
        <f t="shared" si="0"/>
        <v>0</v>
      </c>
      <c r="E53" s="30"/>
      <c r="F53" s="30"/>
      <c r="G53" s="30"/>
      <c r="H53" s="30"/>
    </row>
    <row r="54" spans="1:8" s="33" customFormat="1" ht="46.5" hidden="1" customHeight="1" x14ac:dyDescent="0.25">
      <c r="A54" s="26"/>
      <c r="B54" s="32"/>
      <c r="C54" s="29">
        <f t="shared" si="1"/>
        <v>0</v>
      </c>
      <c r="D54" s="30">
        <f t="shared" si="0"/>
        <v>0</v>
      </c>
      <c r="E54" s="30"/>
      <c r="F54" s="30"/>
      <c r="G54" s="30"/>
      <c r="H54" s="30"/>
    </row>
    <row r="55" spans="1:8" s="25" customFormat="1" ht="31.5" customHeight="1" x14ac:dyDescent="0.25">
      <c r="A55" s="21" t="s">
        <v>57</v>
      </c>
      <c r="B55" s="22" t="s">
        <v>39</v>
      </c>
      <c r="C55" s="23">
        <f t="shared" si="1"/>
        <v>18800000000</v>
      </c>
      <c r="D55" s="24">
        <f>SUM(E55:H55)</f>
        <v>18800000000</v>
      </c>
      <c r="E55" s="24">
        <f>SUM(E57:E66)</f>
        <v>18800000000</v>
      </c>
      <c r="F55" s="24">
        <f t="shared" ref="F55:H55" si="3">SUM(F57:F66)</f>
        <v>0</v>
      </c>
      <c r="G55" s="24">
        <f t="shared" si="3"/>
        <v>0</v>
      </c>
      <c r="H55" s="24">
        <f t="shared" si="3"/>
        <v>0</v>
      </c>
    </row>
    <row r="56" spans="1:8" ht="22.5" customHeight="1" x14ac:dyDescent="0.25">
      <c r="A56" s="26"/>
      <c r="B56" s="28" t="s">
        <v>29</v>
      </c>
      <c r="C56" s="29"/>
      <c r="D56" s="30"/>
      <c r="E56" s="30"/>
      <c r="F56" s="30"/>
      <c r="G56" s="30"/>
      <c r="H56" s="30"/>
    </row>
    <row r="57" spans="1:8" s="33" customFormat="1" ht="38.25" customHeight="1" x14ac:dyDescent="0.25">
      <c r="A57" s="26" t="s">
        <v>58</v>
      </c>
      <c r="B57" s="46" t="s">
        <v>59</v>
      </c>
      <c r="C57" s="29">
        <f t="shared" ref="C57:C73" si="4">D57</f>
        <v>400000000</v>
      </c>
      <c r="D57" s="30">
        <f>SUM(E57:H57)</f>
        <v>400000000</v>
      </c>
      <c r="E57" s="30">
        <v>400000000</v>
      </c>
      <c r="F57" s="30"/>
      <c r="G57" s="30"/>
      <c r="H57" s="30"/>
    </row>
    <row r="58" spans="1:8" s="33" customFormat="1" ht="30.75" customHeight="1" x14ac:dyDescent="0.25">
      <c r="A58" s="26" t="s">
        <v>58</v>
      </c>
      <c r="B58" s="46" t="s">
        <v>60</v>
      </c>
      <c r="C58" s="29">
        <f t="shared" si="4"/>
        <v>47000000</v>
      </c>
      <c r="D58" s="30">
        <f t="shared" ref="D58:D73" si="5">SUM(E58:H58)</f>
        <v>47000000</v>
      </c>
      <c r="E58" s="30">
        <v>47000000</v>
      </c>
      <c r="F58" s="30"/>
      <c r="G58" s="30"/>
      <c r="H58" s="30"/>
    </row>
    <row r="59" spans="1:8" s="33" customFormat="1" ht="30.75" customHeight="1" x14ac:dyDescent="0.25">
      <c r="A59" s="26" t="s">
        <v>58</v>
      </c>
      <c r="B59" s="46" t="s">
        <v>61</v>
      </c>
      <c r="C59" s="29">
        <f t="shared" si="4"/>
        <v>100000000</v>
      </c>
      <c r="D59" s="30">
        <f t="shared" si="5"/>
        <v>100000000</v>
      </c>
      <c r="E59" s="30">
        <v>100000000</v>
      </c>
      <c r="F59" s="30"/>
      <c r="G59" s="30"/>
      <c r="H59" s="30"/>
    </row>
    <row r="60" spans="1:8" s="33" customFormat="1" ht="24" customHeight="1" x14ac:dyDescent="0.25">
      <c r="A60" s="26" t="s">
        <v>58</v>
      </c>
      <c r="B60" s="46" t="s">
        <v>62</v>
      </c>
      <c r="C60" s="29">
        <f t="shared" si="4"/>
        <v>995000000</v>
      </c>
      <c r="D60" s="30">
        <f t="shared" si="5"/>
        <v>995000000</v>
      </c>
      <c r="E60" s="30">
        <v>995000000</v>
      </c>
      <c r="F60" s="30"/>
      <c r="G60" s="30"/>
      <c r="H60" s="30"/>
    </row>
    <row r="61" spans="1:8" s="33" customFormat="1" ht="24" customHeight="1" x14ac:dyDescent="0.25">
      <c r="A61" s="26" t="s">
        <v>58</v>
      </c>
      <c r="B61" s="46" t="s">
        <v>63</v>
      </c>
      <c r="C61" s="29">
        <f t="shared" si="4"/>
        <v>8788000000</v>
      </c>
      <c r="D61" s="30">
        <f t="shared" si="5"/>
        <v>8788000000</v>
      </c>
      <c r="E61" s="30">
        <v>8788000000</v>
      </c>
      <c r="F61" s="30"/>
      <c r="G61" s="30"/>
      <c r="H61" s="30"/>
    </row>
    <row r="62" spans="1:8" s="33" customFormat="1" ht="24" customHeight="1" x14ac:dyDescent="0.25">
      <c r="A62" s="26" t="s">
        <v>58</v>
      </c>
      <c r="B62" s="46" t="s">
        <v>64</v>
      </c>
      <c r="C62" s="29">
        <f>D62</f>
        <v>500000000</v>
      </c>
      <c r="D62" s="30">
        <f t="shared" si="5"/>
        <v>500000000</v>
      </c>
      <c r="E62" s="30">
        <v>500000000</v>
      </c>
      <c r="F62" s="30"/>
      <c r="G62" s="30"/>
      <c r="H62" s="30"/>
    </row>
    <row r="63" spans="1:8" s="33" customFormat="1" ht="39.75" customHeight="1" x14ac:dyDescent="0.25">
      <c r="A63" s="26" t="s">
        <v>58</v>
      </c>
      <c r="B63" s="46" t="s">
        <v>65</v>
      </c>
      <c r="C63" s="29">
        <f>D63</f>
        <v>5000000</v>
      </c>
      <c r="D63" s="30">
        <f t="shared" si="5"/>
        <v>5000000</v>
      </c>
      <c r="E63" s="30">
        <v>5000000</v>
      </c>
      <c r="F63" s="30"/>
      <c r="G63" s="30"/>
      <c r="H63" s="30"/>
    </row>
    <row r="64" spans="1:8" s="33" customFormat="1" ht="37.5" customHeight="1" x14ac:dyDescent="0.25">
      <c r="A64" s="26" t="s">
        <v>58</v>
      </c>
      <c r="B64" s="46" t="s">
        <v>66</v>
      </c>
      <c r="C64" s="100">
        <f t="shared" si="4"/>
        <v>7950000000</v>
      </c>
      <c r="D64" s="100">
        <f t="shared" si="5"/>
        <v>7950000000</v>
      </c>
      <c r="E64" s="100">
        <v>7950000000</v>
      </c>
      <c r="F64" s="30"/>
      <c r="G64" s="30"/>
      <c r="H64" s="30"/>
    </row>
    <row r="65" spans="1:8" s="33" customFormat="1" ht="37.5" customHeight="1" x14ac:dyDescent="0.25">
      <c r="A65" s="26" t="s">
        <v>58</v>
      </c>
      <c r="B65" s="46" t="s">
        <v>67</v>
      </c>
      <c r="C65" s="101"/>
      <c r="D65" s="101"/>
      <c r="E65" s="101"/>
      <c r="F65" s="30"/>
      <c r="G65" s="30"/>
      <c r="H65" s="30"/>
    </row>
    <row r="66" spans="1:8" s="33" customFormat="1" ht="39.75" customHeight="1" x14ac:dyDescent="0.25">
      <c r="A66" s="26" t="s">
        <v>58</v>
      </c>
      <c r="B66" s="46" t="s">
        <v>68</v>
      </c>
      <c r="C66" s="29">
        <f t="shared" si="4"/>
        <v>15000000</v>
      </c>
      <c r="D66" s="30">
        <f t="shared" si="5"/>
        <v>15000000</v>
      </c>
      <c r="E66" s="30">
        <v>15000000</v>
      </c>
      <c r="F66" s="30"/>
      <c r="G66" s="30"/>
      <c r="H66" s="30"/>
    </row>
    <row r="67" spans="1:8" s="45" customFormat="1" ht="34.5" customHeight="1" x14ac:dyDescent="0.25">
      <c r="A67" s="40">
        <v>3</v>
      </c>
      <c r="B67" s="42" t="s">
        <v>69</v>
      </c>
      <c r="C67" s="43">
        <f t="shared" si="4"/>
        <v>3745526000</v>
      </c>
      <c r="D67" s="44">
        <f t="shared" si="5"/>
        <v>3745526000</v>
      </c>
      <c r="E67" s="44">
        <f>E68+E69</f>
        <v>3745526000</v>
      </c>
      <c r="F67" s="44">
        <f>F68+F69</f>
        <v>0</v>
      </c>
      <c r="G67" s="44">
        <f>G68+G69</f>
        <v>0</v>
      </c>
      <c r="H67" s="44">
        <f>H68+H69</f>
        <v>0</v>
      </c>
    </row>
    <row r="68" spans="1:8" s="25" customFormat="1" ht="18" customHeight="1" x14ac:dyDescent="0.25">
      <c r="A68" s="21" t="s">
        <v>53</v>
      </c>
      <c r="B68" s="22" t="s">
        <v>42</v>
      </c>
      <c r="C68" s="23">
        <f t="shared" si="4"/>
        <v>0</v>
      </c>
      <c r="D68" s="24">
        <f t="shared" si="5"/>
        <v>0</v>
      </c>
      <c r="E68" s="24"/>
      <c r="F68" s="24"/>
      <c r="G68" s="24"/>
      <c r="H68" s="24"/>
    </row>
    <row r="69" spans="1:8" s="25" customFormat="1" ht="30" customHeight="1" x14ac:dyDescent="0.25">
      <c r="A69" s="21" t="s">
        <v>57</v>
      </c>
      <c r="B69" s="22" t="s">
        <v>44</v>
      </c>
      <c r="C69" s="23">
        <f t="shared" si="4"/>
        <v>3745526000</v>
      </c>
      <c r="D69" s="24">
        <f t="shared" si="5"/>
        <v>3745526000</v>
      </c>
      <c r="E69" s="24">
        <f>SUM(E70:E73)</f>
        <v>3745526000</v>
      </c>
      <c r="F69" s="24">
        <f>SUM(F70:F73)</f>
        <v>0</v>
      </c>
      <c r="G69" s="24">
        <f>SUM(G70:G73)</f>
        <v>0</v>
      </c>
      <c r="H69" s="24">
        <f>SUM(H70:H73)</f>
        <v>0</v>
      </c>
    </row>
    <row r="70" spans="1:8" s="33" customFormat="1" ht="28.5" customHeight="1" x14ac:dyDescent="0.25">
      <c r="A70" s="26" t="s">
        <v>58</v>
      </c>
      <c r="B70" s="46" t="s">
        <v>78</v>
      </c>
      <c r="C70" s="29">
        <f t="shared" si="4"/>
        <v>3745526000</v>
      </c>
      <c r="D70" s="30">
        <f t="shared" si="5"/>
        <v>3745526000</v>
      </c>
      <c r="E70" s="30">
        <v>3745526000</v>
      </c>
      <c r="F70" s="30"/>
      <c r="G70" s="30"/>
      <c r="H70" s="30"/>
    </row>
    <row r="71" spans="1:8" s="33" customFormat="1" ht="40.5" hidden="1" customHeight="1" x14ac:dyDescent="0.25">
      <c r="A71" s="26" t="s">
        <v>58</v>
      </c>
      <c r="B71" s="46" t="s">
        <v>79</v>
      </c>
      <c r="C71" s="29">
        <f>D71</f>
        <v>0</v>
      </c>
      <c r="D71" s="30">
        <f>SUM(E71:H71)</f>
        <v>0</v>
      </c>
      <c r="E71" s="30"/>
      <c r="F71" s="30"/>
      <c r="G71" s="30"/>
      <c r="H71" s="30"/>
    </row>
    <row r="72" spans="1:8" s="33" customFormat="1" ht="40.5" hidden="1" customHeight="1" x14ac:dyDescent="0.25">
      <c r="A72" s="26" t="s">
        <v>58</v>
      </c>
      <c r="B72" s="46" t="s">
        <v>70</v>
      </c>
      <c r="C72" s="29">
        <f>D72</f>
        <v>0</v>
      </c>
      <c r="D72" s="30">
        <f>SUM(E72:H72)</f>
        <v>0</v>
      </c>
      <c r="E72" s="30"/>
      <c r="F72" s="30"/>
      <c r="G72" s="30"/>
      <c r="H72" s="30"/>
    </row>
    <row r="73" spans="1:8" s="33" customFormat="1" ht="55.5" hidden="1" customHeight="1" x14ac:dyDescent="0.25">
      <c r="A73" s="26" t="s">
        <v>58</v>
      </c>
      <c r="B73" s="46"/>
      <c r="C73" s="29">
        <f t="shared" si="4"/>
        <v>0</v>
      </c>
      <c r="D73" s="30">
        <f t="shared" si="5"/>
        <v>0</v>
      </c>
      <c r="E73" s="30"/>
      <c r="F73" s="30"/>
      <c r="G73" s="30"/>
      <c r="H73" s="30"/>
    </row>
    <row r="74" spans="1:8" s="25" customFormat="1" ht="19.5" hidden="1" customHeight="1" x14ac:dyDescent="0.25">
      <c r="A74" s="21"/>
      <c r="B74" s="22"/>
      <c r="C74" s="23"/>
      <c r="D74" s="47"/>
      <c r="E74" s="24"/>
      <c r="F74" s="24"/>
      <c r="G74" s="24"/>
      <c r="H74" s="24"/>
    </row>
    <row r="75" spans="1:8" hidden="1" x14ac:dyDescent="0.25">
      <c r="A75" s="26"/>
      <c r="B75" s="28"/>
      <c r="C75" s="29"/>
      <c r="D75" s="30"/>
      <c r="E75" s="30"/>
      <c r="F75" s="30"/>
      <c r="G75" s="30"/>
      <c r="H75" s="30"/>
    </row>
    <row r="76" spans="1:8" hidden="1" x14ac:dyDescent="0.25">
      <c r="A76" s="26"/>
      <c r="B76" s="28"/>
      <c r="C76" s="29"/>
      <c r="D76" s="30"/>
      <c r="E76" s="30"/>
      <c r="F76" s="30"/>
      <c r="G76" s="30"/>
      <c r="H76" s="30"/>
    </row>
    <row r="77" spans="1:8" s="25" customFormat="1" hidden="1" x14ac:dyDescent="0.25">
      <c r="A77" s="21"/>
      <c r="B77" s="22"/>
      <c r="C77" s="23"/>
      <c r="D77" s="24"/>
      <c r="E77" s="24"/>
      <c r="F77" s="24"/>
      <c r="G77" s="24"/>
      <c r="H77" s="24"/>
    </row>
    <row r="78" spans="1:8" hidden="1" x14ac:dyDescent="0.25">
      <c r="A78" s="26"/>
      <c r="B78" s="28"/>
      <c r="C78" s="29"/>
      <c r="D78" s="30"/>
      <c r="E78" s="30"/>
      <c r="F78" s="30"/>
      <c r="G78" s="30"/>
      <c r="H78" s="30"/>
    </row>
    <row r="79" spans="1:8" hidden="1" x14ac:dyDescent="0.25">
      <c r="A79" s="26"/>
      <c r="B79" s="28"/>
      <c r="C79" s="29"/>
      <c r="D79" s="30"/>
      <c r="E79" s="30"/>
      <c r="F79" s="30"/>
      <c r="G79" s="30"/>
      <c r="H79" s="30"/>
    </row>
    <row r="80" spans="1:8" s="25" customFormat="1" hidden="1" x14ac:dyDescent="0.25">
      <c r="A80" s="48"/>
      <c r="B80" s="22"/>
      <c r="C80" s="23"/>
      <c r="D80" s="24"/>
      <c r="E80" s="24"/>
      <c r="F80" s="24"/>
      <c r="G80" s="24"/>
      <c r="H80" s="24"/>
    </row>
    <row r="81" spans="1:9" s="39" customFormat="1" hidden="1" x14ac:dyDescent="0.25">
      <c r="A81" s="49"/>
      <c r="B81" s="35"/>
      <c r="C81" s="37"/>
      <c r="D81" s="38"/>
      <c r="E81" s="38"/>
      <c r="F81" s="38"/>
      <c r="G81" s="38"/>
      <c r="H81" s="38"/>
    </row>
    <row r="82" spans="1:9" s="39" customFormat="1" hidden="1" x14ac:dyDescent="0.25">
      <c r="A82" s="50"/>
      <c r="B82" s="35"/>
      <c r="C82" s="37"/>
      <c r="D82" s="38"/>
      <c r="E82" s="38"/>
      <c r="F82" s="38"/>
      <c r="G82" s="38"/>
      <c r="H82" s="38"/>
    </row>
    <row r="83" spans="1:9" s="25" customFormat="1" ht="26.25" hidden="1" customHeight="1" x14ac:dyDescent="0.25">
      <c r="A83" s="40"/>
      <c r="B83" s="42"/>
      <c r="C83" s="43"/>
      <c r="D83" s="44"/>
      <c r="E83" s="44"/>
      <c r="F83" s="44"/>
      <c r="G83" s="44"/>
      <c r="H83" s="44"/>
      <c r="I83" s="51"/>
    </row>
    <row r="84" spans="1:9" s="25" customFormat="1" ht="26.25" hidden="1" customHeight="1" x14ac:dyDescent="0.25">
      <c r="A84" s="40"/>
      <c r="B84" s="42"/>
      <c r="C84" s="43"/>
      <c r="D84" s="44"/>
      <c r="E84" s="44"/>
      <c r="F84" s="44"/>
      <c r="G84" s="44"/>
      <c r="H84" s="44"/>
      <c r="I84" s="51"/>
    </row>
    <row r="85" spans="1:9" ht="9.75" customHeight="1" x14ac:dyDescent="0.25">
      <c r="A85" s="52"/>
      <c r="B85" s="53"/>
      <c r="C85" s="54" t="s">
        <v>73</v>
      </c>
      <c r="D85" s="55" t="s">
        <v>73</v>
      </c>
      <c r="E85" s="55"/>
      <c r="F85" s="55"/>
      <c r="G85" s="55"/>
      <c r="H85" s="55"/>
    </row>
  </sheetData>
  <mergeCells count="11">
    <mergeCell ref="C64:C65"/>
    <mergeCell ref="D64:D65"/>
    <mergeCell ref="E64:E65"/>
    <mergeCell ref="A4:H4"/>
    <mergeCell ref="A5:H5"/>
    <mergeCell ref="A6:H6"/>
    <mergeCell ref="A8:A9"/>
    <mergeCell ref="B8:B9"/>
    <mergeCell ref="C8:C9"/>
    <mergeCell ref="D8:D9"/>
    <mergeCell ref="E8:H8"/>
  </mergeCells>
  <pageMargins left="1.01" right="0.17" top="0.53" bottom="0.49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25" sqref="D25"/>
    </sheetView>
  </sheetViews>
  <sheetFormatPr defaultRowHeight="16.5" x14ac:dyDescent="0.25"/>
  <cols>
    <col min="1" max="1" width="5.44140625" style="56" customWidth="1"/>
    <col min="2" max="2" width="42" style="2" customWidth="1"/>
    <col min="3" max="3" width="18.21875" style="3" customWidth="1"/>
    <col min="4" max="4" width="18" style="2" customWidth="1"/>
    <col min="5" max="5" width="12.109375" style="2" customWidth="1"/>
    <col min="6" max="6" width="18.109375" style="2" customWidth="1"/>
    <col min="7" max="8" width="11.664062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G1" s="4" t="s">
        <v>0</v>
      </c>
    </row>
    <row r="2" spans="1:9" ht="18" customHeight="1" x14ac:dyDescent="0.25">
      <c r="B2" s="58" t="s">
        <v>1</v>
      </c>
    </row>
    <row r="3" spans="1:9" ht="3.75" customHeight="1" x14ac:dyDescent="0.25">
      <c r="A3" s="6"/>
      <c r="B3" s="5"/>
    </row>
    <row r="4" spans="1:9" ht="75.75" customHeight="1" x14ac:dyDescent="0.25">
      <c r="A4" s="87" t="s">
        <v>80</v>
      </c>
      <c r="B4" s="87"/>
      <c r="C4" s="87"/>
      <c r="D4" s="87"/>
      <c r="E4" s="87"/>
      <c r="F4" s="87"/>
      <c r="G4" s="87"/>
      <c r="H4" s="87"/>
    </row>
    <row r="5" spans="1:9" ht="27.75" customHeight="1" x14ac:dyDescent="0.25">
      <c r="A5" s="99" t="s">
        <v>77</v>
      </c>
      <c r="B5" s="99"/>
      <c r="C5" s="99"/>
      <c r="D5" s="99"/>
      <c r="E5" s="99"/>
      <c r="F5" s="99"/>
      <c r="G5" s="99"/>
      <c r="H5" s="99"/>
    </row>
    <row r="6" spans="1:9" x14ac:dyDescent="0.25">
      <c r="A6" s="89" t="s">
        <v>2</v>
      </c>
      <c r="B6" s="89"/>
      <c r="C6" s="89"/>
      <c r="D6" s="89"/>
      <c r="E6" s="89"/>
      <c r="F6" s="89"/>
      <c r="G6" s="89"/>
      <c r="H6" s="89"/>
    </row>
    <row r="7" spans="1:9" x14ac:dyDescent="0.25">
      <c r="A7" s="7"/>
      <c r="G7" s="8" t="s">
        <v>3</v>
      </c>
    </row>
    <row r="8" spans="1:9" s="9" customFormat="1" ht="24.95" customHeight="1" x14ac:dyDescent="0.25">
      <c r="A8" s="90" t="s">
        <v>4</v>
      </c>
      <c r="B8" s="92" t="s">
        <v>5</v>
      </c>
      <c r="C8" s="94" t="s">
        <v>96</v>
      </c>
      <c r="D8" s="95" t="s">
        <v>6</v>
      </c>
      <c r="E8" s="96" t="s">
        <v>7</v>
      </c>
      <c r="F8" s="97"/>
      <c r="G8" s="97"/>
      <c r="H8" s="98"/>
      <c r="I8" s="2"/>
    </row>
    <row r="9" spans="1:9" s="9" customFormat="1" ht="36" customHeight="1" x14ac:dyDescent="0.25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  <c r="I9" s="2"/>
    </row>
    <row r="10" spans="1:9" s="15" customFormat="1" ht="25.5" customHeight="1" x14ac:dyDescent="0.25">
      <c r="A10" s="11" t="s">
        <v>12</v>
      </c>
      <c r="B10" s="12" t="s">
        <v>13</v>
      </c>
      <c r="C10" s="12"/>
      <c r="D10" s="13"/>
      <c r="E10" s="14"/>
      <c r="F10" s="14"/>
      <c r="G10" s="14"/>
      <c r="H10" s="14"/>
      <c r="I10" s="2"/>
    </row>
    <row r="11" spans="1:9" s="25" customFormat="1" ht="24.75" customHeight="1" x14ac:dyDescent="0.25">
      <c r="A11" s="21" t="s">
        <v>16</v>
      </c>
      <c r="B11" s="22" t="s">
        <v>85</v>
      </c>
      <c r="C11" s="23">
        <f t="shared" ref="C11:C31" si="0">D11</f>
        <v>64400000000</v>
      </c>
      <c r="D11" s="24">
        <f t="shared" ref="D11:D31" si="1">SUM(E11:H11)</f>
        <v>64400000000</v>
      </c>
      <c r="E11" s="24">
        <f>E12+E14</f>
        <v>0</v>
      </c>
      <c r="F11" s="24">
        <f>F12+F14</f>
        <v>64400000000</v>
      </c>
      <c r="G11" s="24">
        <f>G12+G14</f>
        <v>0</v>
      </c>
      <c r="H11" s="24">
        <f>H12+H14</f>
        <v>0</v>
      </c>
      <c r="I11" s="2"/>
    </row>
    <row r="12" spans="1:9" s="25" customFormat="1" ht="24.75" customHeight="1" x14ac:dyDescent="0.25">
      <c r="A12" s="21">
        <v>1</v>
      </c>
      <c r="B12" s="22" t="s">
        <v>86</v>
      </c>
      <c r="C12" s="23">
        <f t="shared" si="0"/>
        <v>4800000000</v>
      </c>
      <c r="D12" s="24">
        <f t="shared" si="1"/>
        <v>4800000000</v>
      </c>
      <c r="E12" s="24">
        <f>SUM(E13:E13)</f>
        <v>0</v>
      </c>
      <c r="F12" s="24">
        <f>SUM(F13:F13)</f>
        <v>4800000000</v>
      </c>
      <c r="G12" s="24">
        <f>SUM(G13:G13)</f>
        <v>0</v>
      </c>
      <c r="H12" s="24">
        <f>SUM(H13:H13)</f>
        <v>0</v>
      </c>
      <c r="I12" s="2"/>
    </row>
    <row r="13" spans="1:9" s="33" customFormat="1" x14ac:dyDescent="0.25">
      <c r="A13" s="26"/>
      <c r="B13" s="63" t="s">
        <v>87</v>
      </c>
      <c r="C13" s="29">
        <f t="shared" si="0"/>
        <v>4800000000</v>
      </c>
      <c r="D13" s="30">
        <f>SUM(E13:H13)</f>
        <v>4800000000</v>
      </c>
      <c r="E13" s="30"/>
      <c r="F13" s="30">
        <v>4800000000</v>
      </c>
      <c r="G13" s="30"/>
      <c r="H13" s="30"/>
      <c r="I13" s="2"/>
    </row>
    <row r="14" spans="1:9" s="25" customFormat="1" ht="20.100000000000001" customHeight="1" x14ac:dyDescent="0.25">
      <c r="A14" s="21">
        <v>2</v>
      </c>
      <c r="B14" s="22" t="s">
        <v>88</v>
      </c>
      <c r="C14" s="23">
        <f>D14</f>
        <v>59600000000</v>
      </c>
      <c r="D14" s="24">
        <f>SUM(E14:H14)</f>
        <v>59600000000</v>
      </c>
      <c r="E14" s="24">
        <f>SUM(E15:E17)</f>
        <v>0</v>
      </c>
      <c r="F14" s="24">
        <f>SUM(F15:F17)</f>
        <v>59600000000</v>
      </c>
      <c r="G14" s="24">
        <f>SUM(G15:G17)</f>
        <v>0</v>
      </c>
      <c r="H14" s="24">
        <f>SUM(H15:H17)</f>
        <v>0</v>
      </c>
      <c r="I14" s="2"/>
    </row>
    <row r="15" spans="1:9" s="33" customFormat="1" x14ac:dyDescent="0.25">
      <c r="A15" s="26"/>
      <c r="B15" s="64" t="s">
        <v>89</v>
      </c>
      <c r="C15" s="29">
        <f t="shared" si="0"/>
        <v>55000000000</v>
      </c>
      <c r="D15" s="30">
        <f t="shared" ref="D15:D17" si="2">SUM(E15:H15)</f>
        <v>55000000000</v>
      </c>
      <c r="E15" s="30"/>
      <c r="F15" s="30">
        <v>55000000000</v>
      </c>
      <c r="G15" s="30"/>
      <c r="H15" s="30"/>
    </row>
    <row r="16" spans="1:9" s="33" customFormat="1" x14ac:dyDescent="0.25">
      <c r="A16" s="26"/>
      <c r="B16" s="64" t="s">
        <v>90</v>
      </c>
      <c r="C16" s="29">
        <f t="shared" si="0"/>
        <v>3900000000</v>
      </c>
      <c r="D16" s="30">
        <f t="shared" si="2"/>
        <v>3900000000</v>
      </c>
      <c r="E16" s="30"/>
      <c r="F16" s="30">
        <v>3900000000</v>
      </c>
      <c r="G16" s="30"/>
      <c r="H16" s="30"/>
    </row>
    <row r="17" spans="1:8" s="33" customFormat="1" x14ac:dyDescent="0.25">
      <c r="A17" s="26"/>
      <c r="B17" s="64" t="s">
        <v>91</v>
      </c>
      <c r="C17" s="29">
        <f t="shared" si="0"/>
        <v>700000000</v>
      </c>
      <c r="D17" s="30">
        <f t="shared" si="2"/>
        <v>700000000</v>
      </c>
      <c r="E17" s="30"/>
      <c r="F17" s="30">
        <v>700000000</v>
      </c>
      <c r="G17" s="30"/>
      <c r="H17" s="30"/>
    </row>
    <row r="18" spans="1:8" s="25" customFormat="1" ht="31.5" customHeight="1" x14ac:dyDescent="0.25">
      <c r="A18" s="21" t="s">
        <v>71</v>
      </c>
      <c r="B18" s="22" t="s">
        <v>92</v>
      </c>
      <c r="C18" s="23">
        <f t="shared" si="0"/>
        <v>47470000000</v>
      </c>
      <c r="D18" s="24">
        <f t="shared" si="1"/>
        <v>47470000000</v>
      </c>
      <c r="E18" s="24">
        <f>E19+E22</f>
        <v>0</v>
      </c>
      <c r="F18" s="24">
        <f>F19+F22</f>
        <v>47470000000</v>
      </c>
      <c r="G18" s="24">
        <f>G19+G22</f>
        <v>0</v>
      </c>
      <c r="H18" s="24">
        <f>H19+H22</f>
        <v>0</v>
      </c>
    </row>
    <row r="19" spans="1:8" s="25" customFormat="1" x14ac:dyDescent="0.25">
      <c r="A19" s="21">
        <v>1</v>
      </c>
      <c r="B19" s="22" t="s">
        <v>93</v>
      </c>
      <c r="C19" s="23">
        <f t="shared" si="0"/>
        <v>47470000000</v>
      </c>
      <c r="D19" s="24">
        <f t="shared" si="1"/>
        <v>47470000000</v>
      </c>
      <c r="E19" s="24">
        <f>SUM(E20:E21)</f>
        <v>0</v>
      </c>
      <c r="F19" s="24">
        <f>SUM(F20:F21)</f>
        <v>47470000000</v>
      </c>
      <c r="G19" s="24">
        <f>SUM(G20:G21)</f>
        <v>0</v>
      </c>
      <c r="H19" s="24">
        <f>SUM(H20:H21)</f>
        <v>0</v>
      </c>
    </row>
    <row r="20" spans="1:8" x14ac:dyDescent="0.25">
      <c r="A20" s="26" t="s">
        <v>53</v>
      </c>
      <c r="B20" s="28" t="s">
        <v>42</v>
      </c>
      <c r="C20" s="29">
        <f t="shared" si="0"/>
        <v>47470000000</v>
      </c>
      <c r="D20" s="30">
        <f>SUM(E20:H20)</f>
        <v>47470000000</v>
      </c>
      <c r="E20" s="30"/>
      <c r="F20" s="30">
        <f>F11-F25</f>
        <v>47470000000</v>
      </c>
      <c r="G20" s="30"/>
      <c r="H20" s="30"/>
    </row>
    <row r="21" spans="1:8" x14ac:dyDescent="0.25">
      <c r="A21" s="26" t="s">
        <v>57</v>
      </c>
      <c r="B21" s="28" t="s">
        <v>39</v>
      </c>
      <c r="C21" s="29">
        <f t="shared" si="0"/>
        <v>0</v>
      </c>
      <c r="D21" s="30">
        <f t="shared" si="1"/>
        <v>0</v>
      </c>
      <c r="E21" s="30"/>
      <c r="F21" s="30"/>
      <c r="G21" s="30">
        <f>G11-G25</f>
        <v>0</v>
      </c>
      <c r="H21" s="30"/>
    </row>
    <row r="22" spans="1:8" s="25" customFormat="1" hidden="1" x14ac:dyDescent="0.25">
      <c r="A22" s="21">
        <v>2</v>
      </c>
      <c r="B22" s="22" t="s">
        <v>94</v>
      </c>
      <c r="C22" s="23">
        <f t="shared" si="0"/>
        <v>0</v>
      </c>
      <c r="D22" s="24">
        <f t="shared" si="1"/>
        <v>0</v>
      </c>
      <c r="E22" s="24">
        <f>SUM(E23:E24)</f>
        <v>0</v>
      </c>
      <c r="F22" s="24">
        <f>SUM(F23:F24)</f>
        <v>0</v>
      </c>
      <c r="G22" s="24">
        <f>SUM(G23:G24)</f>
        <v>0</v>
      </c>
      <c r="H22" s="24">
        <f>SUM(H23:H24)</f>
        <v>0</v>
      </c>
    </row>
    <row r="23" spans="1:8" hidden="1" x14ac:dyDescent="0.25">
      <c r="A23" s="26" t="s">
        <v>53</v>
      </c>
      <c r="B23" s="28" t="s">
        <v>20</v>
      </c>
      <c r="C23" s="29">
        <f t="shared" si="0"/>
        <v>0</v>
      </c>
      <c r="D23" s="30">
        <f t="shared" si="1"/>
        <v>0</v>
      </c>
      <c r="E23" s="30"/>
      <c r="F23" s="30"/>
      <c r="G23" s="30"/>
      <c r="H23" s="30"/>
    </row>
    <row r="24" spans="1:8" hidden="1" x14ac:dyDescent="0.25">
      <c r="A24" s="26" t="s">
        <v>57</v>
      </c>
      <c r="B24" s="28" t="s">
        <v>28</v>
      </c>
      <c r="C24" s="29">
        <f t="shared" si="0"/>
        <v>0</v>
      </c>
      <c r="D24" s="30">
        <f t="shared" si="1"/>
        <v>0</v>
      </c>
      <c r="E24" s="30">
        <f>E11-E25</f>
        <v>0</v>
      </c>
      <c r="F24" s="30"/>
      <c r="G24" s="30"/>
      <c r="H24" s="30"/>
    </row>
    <row r="25" spans="1:8" s="25" customFormat="1" ht="29.25" customHeight="1" x14ac:dyDescent="0.25">
      <c r="A25" s="21" t="s">
        <v>72</v>
      </c>
      <c r="B25" s="22" t="s">
        <v>95</v>
      </c>
      <c r="C25" s="23">
        <f t="shared" si="0"/>
        <v>16930000000</v>
      </c>
      <c r="D25" s="24">
        <f t="shared" si="1"/>
        <v>16930000000</v>
      </c>
      <c r="E25" s="24">
        <f>E26+E28</f>
        <v>0</v>
      </c>
      <c r="F25" s="24">
        <f>F26+F28</f>
        <v>16930000000</v>
      </c>
      <c r="G25" s="24">
        <f>G26+G28</f>
        <v>0</v>
      </c>
      <c r="H25" s="24">
        <f>H26+H28</f>
        <v>0</v>
      </c>
    </row>
    <row r="26" spans="1:8" s="25" customFormat="1" x14ac:dyDescent="0.25">
      <c r="A26" s="21">
        <v>1</v>
      </c>
      <c r="B26" s="22" t="s">
        <v>86</v>
      </c>
      <c r="C26" s="23">
        <f t="shared" si="0"/>
        <v>4800000000</v>
      </c>
      <c r="D26" s="24">
        <f t="shared" si="1"/>
        <v>4800000000</v>
      </c>
      <c r="E26" s="24">
        <f>SUM(E27:E27)</f>
        <v>0</v>
      </c>
      <c r="F26" s="24">
        <f>SUM(F27:F27)</f>
        <v>4800000000</v>
      </c>
      <c r="G26" s="24">
        <f>SUM(G27:G27)</f>
        <v>0</v>
      </c>
      <c r="H26" s="24">
        <f>SUM(H27:H27)</f>
        <v>0</v>
      </c>
    </row>
    <row r="27" spans="1:8" s="33" customFormat="1" x14ac:dyDescent="0.25">
      <c r="A27" s="26"/>
      <c r="B27" s="27" t="s">
        <v>87</v>
      </c>
      <c r="C27" s="29">
        <f t="shared" si="0"/>
        <v>4800000000</v>
      </c>
      <c r="D27" s="30">
        <f t="shared" si="1"/>
        <v>4800000000</v>
      </c>
      <c r="E27" s="30">
        <f>E13</f>
        <v>0</v>
      </c>
      <c r="F27" s="30">
        <f>F13</f>
        <v>4800000000</v>
      </c>
      <c r="G27" s="30">
        <f>G13</f>
        <v>0</v>
      </c>
      <c r="H27" s="30">
        <f>H13</f>
        <v>0</v>
      </c>
    </row>
    <row r="28" spans="1:8" s="25" customFormat="1" x14ac:dyDescent="0.25">
      <c r="A28" s="21">
        <v>2</v>
      </c>
      <c r="B28" s="22" t="s">
        <v>88</v>
      </c>
      <c r="C28" s="23">
        <f>D28</f>
        <v>12130000000</v>
      </c>
      <c r="D28" s="24">
        <f t="shared" si="1"/>
        <v>12130000000</v>
      </c>
      <c r="E28" s="24">
        <f>SUM(E29:E31)</f>
        <v>0</v>
      </c>
      <c r="F28" s="24">
        <f>SUM(F29:F31)</f>
        <v>12130000000</v>
      </c>
      <c r="G28" s="24">
        <f>SUM(G29:G31)</f>
        <v>0</v>
      </c>
      <c r="H28" s="24">
        <f>SUM(H29:H31)</f>
        <v>0</v>
      </c>
    </row>
    <row r="29" spans="1:8" s="33" customFormat="1" x14ac:dyDescent="0.25">
      <c r="A29" s="26"/>
      <c r="B29" s="64" t="s">
        <v>89</v>
      </c>
      <c r="C29" s="29">
        <f t="shared" si="0"/>
        <v>11000000000</v>
      </c>
      <c r="D29" s="30">
        <f t="shared" si="1"/>
        <v>11000000000</v>
      </c>
      <c r="E29" s="30"/>
      <c r="F29" s="30">
        <v>11000000000</v>
      </c>
      <c r="G29" s="30"/>
      <c r="H29" s="30"/>
    </row>
    <row r="30" spans="1:8" s="33" customFormat="1" x14ac:dyDescent="0.25">
      <c r="A30" s="26"/>
      <c r="B30" s="64" t="s">
        <v>90</v>
      </c>
      <c r="C30" s="29">
        <f t="shared" si="0"/>
        <v>780000000</v>
      </c>
      <c r="D30" s="30">
        <f t="shared" si="1"/>
        <v>780000000</v>
      </c>
      <c r="E30" s="30"/>
      <c r="F30" s="30">
        <v>780000000</v>
      </c>
      <c r="G30" s="30"/>
      <c r="H30" s="30"/>
    </row>
    <row r="31" spans="1:8" s="33" customFormat="1" x14ac:dyDescent="0.25">
      <c r="A31" s="65"/>
      <c r="B31" s="66" t="s">
        <v>91</v>
      </c>
      <c r="C31" s="54">
        <f t="shared" si="0"/>
        <v>350000000</v>
      </c>
      <c r="D31" s="55">
        <f t="shared" si="1"/>
        <v>350000000</v>
      </c>
      <c r="E31" s="55"/>
      <c r="F31" s="55">
        <v>350000000</v>
      </c>
      <c r="G31" s="55"/>
      <c r="H31" s="55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28000000000000003" top="0.52" bottom="0.32" header="0.3" footer="0.17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3" sqref="B13"/>
    </sheetView>
  </sheetViews>
  <sheetFormatPr defaultRowHeight="16.5" x14ac:dyDescent="0.25"/>
  <cols>
    <col min="1" max="1" width="5.44140625" style="56" customWidth="1"/>
    <col min="2" max="2" width="49.109375" style="2" customWidth="1"/>
    <col min="3" max="3" width="20.21875" style="3" customWidth="1"/>
    <col min="4" max="5" width="18.21875" style="2" hidden="1" customWidth="1"/>
    <col min="6" max="6" width="21.44140625" style="2" hidden="1" customWidth="1"/>
    <col min="7" max="7" width="18.109375" style="2" hidden="1" customWidth="1"/>
    <col min="8" max="8" width="1.88671875" style="2" hidden="1" customWidth="1"/>
    <col min="9" max="10" width="8.88671875" style="2" customWidth="1"/>
    <col min="11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C1" s="4" t="s">
        <v>75</v>
      </c>
    </row>
    <row r="2" spans="1:9" ht="47.25" customHeight="1" x14ac:dyDescent="0.25">
      <c r="A2" s="58" t="s">
        <v>1</v>
      </c>
      <c r="B2" s="5"/>
    </row>
    <row r="3" spans="1:9" ht="12.75" customHeight="1" x14ac:dyDescent="0.25">
      <c r="A3" s="6"/>
      <c r="B3" s="5"/>
    </row>
    <row r="4" spans="1:9" ht="65.25" customHeight="1" x14ac:dyDescent="0.25">
      <c r="A4" s="87" t="s">
        <v>99</v>
      </c>
      <c r="B4" s="87"/>
      <c r="C4" s="87"/>
      <c r="D4" s="87"/>
      <c r="E4" s="87"/>
      <c r="F4" s="87"/>
      <c r="G4" s="87"/>
      <c r="H4" s="87"/>
    </row>
    <row r="5" spans="1:9" ht="27.75" customHeight="1" x14ac:dyDescent="0.25">
      <c r="A5" s="88" t="s">
        <v>100</v>
      </c>
      <c r="B5" s="88"/>
      <c r="C5" s="88"/>
      <c r="D5" s="88"/>
      <c r="E5" s="88"/>
      <c r="F5" s="88"/>
      <c r="G5" s="88"/>
      <c r="H5" s="88"/>
    </row>
    <row r="6" spans="1:9" x14ac:dyDescent="0.25">
      <c r="A6" s="89" t="s">
        <v>76</v>
      </c>
      <c r="B6" s="89"/>
      <c r="C6" s="89"/>
      <c r="D6" s="89"/>
      <c r="E6" s="89"/>
      <c r="F6" s="89"/>
      <c r="G6" s="89"/>
      <c r="H6" s="89"/>
    </row>
    <row r="7" spans="1:9" ht="27.75" customHeight="1" x14ac:dyDescent="0.25">
      <c r="A7" s="7"/>
      <c r="C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9" s="9" customFormat="1" ht="51.75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C12</f>
        <v>35700000</v>
      </c>
      <c r="D11" s="13">
        <f t="shared" ref="D11:H12" si="0">D12</f>
        <v>35700000</v>
      </c>
      <c r="E11" s="13">
        <f t="shared" si="0"/>
        <v>35700000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C13</f>
        <v>35700000</v>
      </c>
      <c r="D12" s="19">
        <f t="shared" si="0"/>
        <v>35700000</v>
      </c>
      <c r="E12" s="19">
        <f t="shared" si="0"/>
        <v>35700000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9" s="15" customFormat="1" ht="42.75" customHeight="1" x14ac:dyDescent="0.25">
      <c r="A13" s="17">
        <v>1</v>
      </c>
      <c r="B13" s="57" t="s">
        <v>74</v>
      </c>
      <c r="C13" s="19">
        <f>D13</f>
        <v>35700000</v>
      </c>
      <c r="D13" s="20">
        <f t="shared" ref="D13:D15" si="1">SUM(E13:H13)</f>
        <v>35700000</v>
      </c>
      <c r="E13" s="20">
        <f>E14+E15</f>
        <v>35700000</v>
      </c>
      <c r="F13" s="20">
        <f>F14+F15</f>
        <v>0</v>
      </c>
      <c r="G13" s="20">
        <f>G14+G15</f>
        <v>0</v>
      </c>
      <c r="H13" s="20">
        <f>H14+H15</f>
        <v>0</v>
      </c>
    </row>
    <row r="14" spans="1:9" s="33" customFormat="1" ht="27.75" customHeight="1" x14ac:dyDescent="0.25">
      <c r="A14" s="26" t="s">
        <v>19</v>
      </c>
      <c r="B14" s="28" t="s">
        <v>20</v>
      </c>
      <c r="C14" s="29">
        <f t="shared" ref="C14:C15" si="2">D14</f>
        <v>0</v>
      </c>
      <c r="D14" s="30">
        <f t="shared" si="1"/>
        <v>0</v>
      </c>
      <c r="E14" s="30"/>
      <c r="F14" s="30"/>
      <c r="G14" s="30"/>
      <c r="H14" s="30"/>
    </row>
    <row r="15" spans="1:9" s="33" customFormat="1" ht="33" customHeight="1" x14ac:dyDescent="0.25">
      <c r="A15" s="26" t="s">
        <v>27</v>
      </c>
      <c r="B15" s="28" t="s">
        <v>28</v>
      </c>
      <c r="C15" s="29">
        <f t="shared" si="2"/>
        <v>35700000</v>
      </c>
      <c r="D15" s="30">
        <f t="shared" si="1"/>
        <v>35700000</v>
      </c>
      <c r="E15" s="30">
        <v>35700000</v>
      </c>
      <c r="F15" s="30"/>
      <c r="G15" s="30"/>
      <c r="H15" s="30"/>
    </row>
    <row r="16" spans="1:9" ht="9.75" customHeight="1" x14ac:dyDescent="0.25">
      <c r="A16" s="52"/>
      <c r="B16" s="53"/>
      <c r="C16" s="54" t="s">
        <v>73</v>
      </c>
      <c r="D16" s="55" t="s">
        <v>73</v>
      </c>
      <c r="E16" s="55"/>
      <c r="F16" s="55"/>
      <c r="G16" s="55"/>
      <c r="H16" s="55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95" right="0.4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85" zoomScaleNormal="85" workbookViewId="0">
      <selection activeCell="D14" sqref="D14"/>
    </sheetView>
  </sheetViews>
  <sheetFormatPr defaultRowHeight="16.5" x14ac:dyDescent="0.25"/>
  <cols>
    <col min="1" max="1" width="5.44140625" style="56" customWidth="1"/>
    <col min="2" max="2" width="34.88671875" style="2" customWidth="1"/>
    <col min="3" max="3" width="16" style="3" customWidth="1"/>
    <col min="4" max="4" width="15" style="2" customWidth="1"/>
    <col min="5" max="5" width="14.21875" style="2" customWidth="1"/>
    <col min="6" max="6" width="12.33203125" style="2" customWidth="1"/>
    <col min="7" max="7" width="13.5546875" style="2" customWidth="1"/>
    <col min="8" max="8" width="13.3320312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17" x14ac:dyDescent="0.25">
      <c r="A1" s="1"/>
      <c r="H1" s="4" t="s">
        <v>0</v>
      </c>
    </row>
    <row r="2" spans="1:17" ht="23.25" customHeight="1" x14ac:dyDescent="0.3">
      <c r="A2" s="62" t="s">
        <v>1</v>
      </c>
      <c r="B2" s="59"/>
      <c r="C2" s="60"/>
      <c r="D2" s="61"/>
      <c r="E2" s="61"/>
      <c r="F2" s="61"/>
      <c r="G2" s="61"/>
      <c r="H2" s="61"/>
    </row>
    <row r="3" spans="1:17" ht="3.75" customHeight="1" x14ac:dyDescent="0.3">
      <c r="A3" s="6"/>
      <c r="B3" s="59"/>
      <c r="C3" s="60"/>
      <c r="D3" s="61"/>
      <c r="E3" s="61"/>
      <c r="F3" s="61"/>
      <c r="G3" s="61"/>
      <c r="H3" s="61"/>
    </row>
    <row r="4" spans="1:17" ht="90" customHeight="1" x14ac:dyDescent="0.25">
      <c r="A4" s="87" t="s">
        <v>98</v>
      </c>
      <c r="B4" s="87"/>
      <c r="C4" s="87"/>
      <c r="D4" s="87"/>
      <c r="E4" s="87"/>
      <c r="F4" s="87"/>
      <c r="G4" s="87"/>
      <c r="H4" s="87"/>
    </row>
    <row r="5" spans="1:17" ht="27.75" customHeight="1" x14ac:dyDescent="0.25">
      <c r="A5" s="99" t="s">
        <v>103</v>
      </c>
      <c r="B5" s="99"/>
      <c r="C5" s="99"/>
      <c r="D5" s="99"/>
      <c r="E5" s="99"/>
      <c r="F5" s="99"/>
      <c r="G5" s="99"/>
      <c r="H5" s="99"/>
    </row>
    <row r="6" spans="1:17" x14ac:dyDescent="0.25">
      <c r="A6" s="89" t="s">
        <v>2</v>
      </c>
      <c r="B6" s="89"/>
      <c r="C6" s="89"/>
      <c r="D6" s="89"/>
      <c r="E6" s="89"/>
      <c r="F6" s="89"/>
      <c r="G6" s="89"/>
      <c r="H6" s="89"/>
    </row>
    <row r="7" spans="1:17" ht="21.75" customHeight="1" x14ac:dyDescent="0.25">
      <c r="A7" s="7"/>
      <c r="G7" s="8" t="s">
        <v>3</v>
      </c>
    </row>
    <row r="8" spans="1:17" s="9" customFormat="1" ht="31.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17" s="9" customFormat="1" ht="51.75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17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</row>
    <row r="11" spans="1:17" s="15" customFormat="1" ht="33.75" customHeight="1" x14ac:dyDescent="0.25">
      <c r="A11" s="11" t="s">
        <v>14</v>
      </c>
      <c r="B11" s="12" t="s">
        <v>15</v>
      </c>
      <c r="C11" s="13">
        <f>C12</f>
        <v>161866575</v>
      </c>
      <c r="D11" s="13">
        <f t="shared" ref="D11:H12" si="0">D12</f>
        <v>161866575</v>
      </c>
      <c r="E11" s="13">
        <f t="shared" si="0"/>
        <v>161866575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9"/>
      <c r="J11" s="9"/>
      <c r="K11" s="9"/>
      <c r="L11" s="9"/>
      <c r="M11" s="9"/>
      <c r="N11" s="9"/>
      <c r="O11" s="9"/>
      <c r="P11" s="9"/>
      <c r="Q11" s="9"/>
    </row>
    <row r="12" spans="1:17" s="15" customFormat="1" ht="34.5" customHeight="1" x14ac:dyDescent="0.25">
      <c r="A12" s="17" t="s">
        <v>16</v>
      </c>
      <c r="B12" s="18" t="s">
        <v>17</v>
      </c>
      <c r="C12" s="19">
        <f>C13</f>
        <v>161866575</v>
      </c>
      <c r="D12" s="19">
        <f t="shared" si="0"/>
        <v>161866575</v>
      </c>
      <c r="E12" s="19">
        <f t="shared" si="0"/>
        <v>161866575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I12" s="9"/>
      <c r="J12" s="9"/>
      <c r="K12" s="9"/>
      <c r="L12" s="9"/>
      <c r="M12" s="9"/>
      <c r="N12" s="9"/>
      <c r="O12" s="9"/>
      <c r="P12" s="9"/>
      <c r="Q12" s="9"/>
    </row>
    <row r="13" spans="1:17" s="15" customFormat="1" ht="42.75" customHeight="1" x14ac:dyDescent="0.25">
      <c r="A13" s="17">
        <v>1</v>
      </c>
      <c r="B13" s="57" t="s">
        <v>102</v>
      </c>
      <c r="C13" s="19">
        <f>D13</f>
        <v>161866575</v>
      </c>
      <c r="D13" s="20">
        <f t="shared" ref="D13:D15" si="1">SUM(E13:H13)</f>
        <v>161866575</v>
      </c>
      <c r="E13" s="20">
        <f>E14+E15</f>
        <v>161866575</v>
      </c>
      <c r="F13" s="20">
        <f>F14+F15</f>
        <v>0</v>
      </c>
      <c r="G13" s="20">
        <f>G14+G15</f>
        <v>0</v>
      </c>
      <c r="H13" s="20">
        <f>H14+H15</f>
        <v>0</v>
      </c>
      <c r="I13" s="9"/>
      <c r="J13" s="9"/>
      <c r="K13" s="9"/>
      <c r="L13" s="9"/>
      <c r="M13" s="9"/>
      <c r="N13" s="9"/>
      <c r="O13" s="9"/>
      <c r="P13" s="9"/>
      <c r="Q13" s="9"/>
    </row>
    <row r="14" spans="1:17" s="33" customFormat="1" ht="27.75" customHeight="1" x14ac:dyDescent="0.25">
      <c r="A14" s="26" t="s">
        <v>19</v>
      </c>
      <c r="B14" s="28" t="s">
        <v>20</v>
      </c>
      <c r="C14" s="29">
        <f>D14</f>
        <v>0</v>
      </c>
      <c r="D14" s="30">
        <f t="shared" si="1"/>
        <v>0</v>
      </c>
      <c r="E14" s="30"/>
      <c r="F14" s="30"/>
      <c r="G14" s="30"/>
      <c r="H14" s="30"/>
      <c r="I14" s="9"/>
      <c r="J14" s="9"/>
      <c r="K14" s="9"/>
      <c r="L14" s="9"/>
      <c r="M14" s="9"/>
      <c r="N14" s="9"/>
      <c r="O14" s="9"/>
      <c r="P14" s="9"/>
      <c r="Q14" s="9"/>
    </row>
    <row r="15" spans="1:17" s="33" customFormat="1" ht="36.75" customHeight="1" x14ac:dyDescent="0.25">
      <c r="A15" s="26" t="s">
        <v>27</v>
      </c>
      <c r="B15" s="28" t="s">
        <v>28</v>
      </c>
      <c r="C15" s="29">
        <f t="shared" ref="C15" si="2">D15</f>
        <v>161866575</v>
      </c>
      <c r="D15" s="30">
        <f t="shared" si="1"/>
        <v>161866575</v>
      </c>
      <c r="E15" s="30">
        <v>161866575</v>
      </c>
      <c r="F15" s="30"/>
      <c r="G15" s="30"/>
      <c r="H15" s="30"/>
      <c r="I15" s="9"/>
      <c r="J15" s="9"/>
      <c r="K15" s="9"/>
      <c r="L15" s="9"/>
      <c r="M15" s="9"/>
      <c r="N15" s="9"/>
      <c r="O15" s="9"/>
      <c r="P15" s="9"/>
      <c r="Q15" s="9"/>
    </row>
    <row r="16" spans="1:17" ht="48" customHeight="1" x14ac:dyDescent="0.25">
      <c r="A16" s="52"/>
      <c r="B16" s="53" t="s">
        <v>101</v>
      </c>
      <c r="C16" s="54" t="s">
        <v>73</v>
      </c>
      <c r="D16" s="55" t="s">
        <v>73</v>
      </c>
      <c r="E16" s="55"/>
      <c r="F16" s="55"/>
      <c r="G16" s="55"/>
      <c r="H16" s="55"/>
      <c r="I16" s="9"/>
      <c r="J16" s="9"/>
      <c r="K16" s="9"/>
      <c r="L16" s="9"/>
      <c r="M16" s="9"/>
      <c r="N16" s="9"/>
      <c r="O16" s="9"/>
      <c r="P16" s="9"/>
      <c r="Q16" s="9"/>
    </row>
    <row r="17" spans="9:17" ht="15.75" customHeight="1" x14ac:dyDescent="0.25">
      <c r="I17" s="9"/>
      <c r="J17" s="9"/>
      <c r="K17" s="9"/>
      <c r="L17" s="9"/>
      <c r="M17" s="9"/>
      <c r="N17" s="9"/>
      <c r="O17" s="9"/>
      <c r="P17" s="9"/>
      <c r="Q17" s="9"/>
    </row>
    <row r="18" spans="9:17" x14ac:dyDescent="0.25">
      <c r="I18" s="9"/>
      <c r="J18" s="9"/>
      <c r="K18" s="9"/>
      <c r="L18" s="9"/>
      <c r="M18" s="9"/>
      <c r="N18" s="9"/>
      <c r="O18" s="9"/>
      <c r="P18" s="9"/>
      <c r="Q18" s="9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89" right="0.21" top="0.75" bottom="0.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B17" sqref="B17"/>
    </sheetView>
  </sheetViews>
  <sheetFormatPr defaultRowHeight="16.5" x14ac:dyDescent="0.25"/>
  <cols>
    <col min="1" max="1" width="5.44140625" style="56" customWidth="1"/>
    <col min="2" max="2" width="49.109375" style="2" customWidth="1"/>
    <col min="3" max="3" width="17.77734375" style="3" customWidth="1"/>
    <col min="4" max="5" width="18.21875" style="2" hidden="1" customWidth="1"/>
    <col min="6" max="6" width="21.44140625" style="2" hidden="1" customWidth="1"/>
    <col min="7" max="7" width="18.109375" style="2" hidden="1" customWidth="1"/>
    <col min="8" max="8" width="11.77734375" style="2" hidden="1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C1" s="4" t="s">
        <v>75</v>
      </c>
    </row>
    <row r="2" spans="1:9" ht="47.25" customHeight="1" x14ac:dyDescent="0.25">
      <c r="A2" s="58" t="s">
        <v>1</v>
      </c>
      <c r="B2" s="5"/>
    </row>
    <row r="3" spans="1:9" ht="12.75" customHeight="1" x14ac:dyDescent="0.25">
      <c r="A3" s="6"/>
      <c r="B3" s="5"/>
    </row>
    <row r="4" spans="1:9" ht="65.25" customHeight="1" x14ac:dyDescent="0.25">
      <c r="A4" s="87" t="s">
        <v>99</v>
      </c>
      <c r="B4" s="87"/>
      <c r="C4" s="87"/>
      <c r="D4" s="87"/>
      <c r="E4" s="87"/>
      <c r="F4" s="87"/>
      <c r="G4" s="87"/>
      <c r="H4" s="87"/>
    </row>
    <row r="5" spans="1:9" ht="57" customHeight="1" x14ac:dyDescent="0.25">
      <c r="A5" s="88" t="s">
        <v>104</v>
      </c>
      <c r="B5" s="88"/>
      <c r="C5" s="88"/>
      <c r="D5" s="88"/>
      <c r="E5" s="88"/>
      <c r="F5" s="88"/>
      <c r="G5" s="88"/>
      <c r="H5" s="88"/>
    </row>
    <row r="6" spans="1:9" x14ac:dyDescent="0.25">
      <c r="A6" s="89" t="s">
        <v>76</v>
      </c>
      <c r="B6" s="89"/>
      <c r="C6" s="89"/>
      <c r="D6" s="89"/>
      <c r="E6" s="89"/>
      <c r="F6" s="89"/>
      <c r="G6" s="89"/>
      <c r="H6" s="89"/>
    </row>
    <row r="7" spans="1:9" ht="27.75" customHeight="1" x14ac:dyDescent="0.25">
      <c r="A7" s="7"/>
      <c r="C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9" s="9" customFormat="1" ht="39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C12</f>
        <v>161866575</v>
      </c>
      <c r="D11" s="13">
        <f t="shared" ref="D11:H12" si="0">D12</f>
        <v>161866575</v>
      </c>
      <c r="E11" s="13">
        <f t="shared" si="0"/>
        <v>161866575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C13</f>
        <v>161866575</v>
      </c>
      <c r="D12" s="19">
        <f t="shared" si="0"/>
        <v>161866575</v>
      </c>
      <c r="E12" s="19">
        <f t="shared" si="0"/>
        <v>161866575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9" s="15" customFormat="1" ht="42.75" customHeight="1" x14ac:dyDescent="0.25">
      <c r="A13" s="17">
        <v>1</v>
      </c>
      <c r="B13" s="57" t="s">
        <v>102</v>
      </c>
      <c r="C13" s="19">
        <f>D13</f>
        <v>161866575</v>
      </c>
      <c r="D13" s="20">
        <f t="shared" ref="D13:D14" si="1">SUM(E13:H13)</f>
        <v>161866575</v>
      </c>
      <c r="E13" s="20">
        <f>E14+E15</f>
        <v>161866575</v>
      </c>
      <c r="F13" s="20">
        <f>F14+F15</f>
        <v>0</v>
      </c>
      <c r="G13" s="20">
        <f>G14+G15</f>
        <v>0</v>
      </c>
      <c r="H13" s="20">
        <f>H14+H15</f>
        <v>0</v>
      </c>
    </row>
    <row r="14" spans="1:9" s="33" customFormat="1" ht="27.75" customHeight="1" x14ac:dyDescent="0.25">
      <c r="A14" s="26" t="s">
        <v>19</v>
      </c>
      <c r="B14" s="28" t="s">
        <v>20</v>
      </c>
      <c r="C14" s="29">
        <f>D14</f>
        <v>0</v>
      </c>
      <c r="D14" s="30">
        <f t="shared" si="1"/>
        <v>0</v>
      </c>
      <c r="E14" s="30"/>
      <c r="F14" s="30"/>
      <c r="G14" s="30"/>
      <c r="H14" s="30"/>
    </row>
    <row r="15" spans="1:9" s="33" customFormat="1" ht="33" customHeight="1" x14ac:dyDescent="0.25">
      <c r="A15" s="26" t="s">
        <v>27</v>
      </c>
      <c r="B15" s="28" t="s">
        <v>28</v>
      </c>
      <c r="C15" s="29">
        <f>D15</f>
        <v>161866575</v>
      </c>
      <c r="D15" s="30">
        <f>SUM(E15:H15)</f>
        <v>161866575</v>
      </c>
      <c r="E15" s="30">
        <f>'2.1.thoi viec Bẵng-So'!E15</f>
        <v>161866575</v>
      </c>
      <c r="F15" s="30"/>
      <c r="G15" s="30"/>
      <c r="H15" s="30"/>
    </row>
    <row r="16" spans="1:9" ht="53.25" customHeight="1" x14ac:dyDescent="0.25">
      <c r="A16" s="52"/>
      <c r="B16" s="53" t="str">
        <f>'2.1.thoi viec Bẵng-So'!B16</f>
        <v xml:space="preserve">Kinh phí chi trả chế độ trợ cấp thôi việc theo Nghị định số 46/2010/NĐ-CP ngày 27/4/2010 của Chính phủ </v>
      </c>
      <c r="C16" s="54" t="s">
        <v>73</v>
      </c>
      <c r="D16" s="55" t="s">
        <v>73</v>
      </c>
      <c r="E16" s="55"/>
      <c r="F16" s="55"/>
      <c r="G16" s="55"/>
      <c r="H16" s="55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1.04" right="0.4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7" zoomScale="115" zoomScaleNormal="115" workbookViewId="0">
      <selection activeCell="A7" sqref="A1:XFD1048576"/>
    </sheetView>
  </sheetViews>
  <sheetFormatPr defaultRowHeight="16.5" x14ac:dyDescent="0.25"/>
  <cols>
    <col min="1" max="1" width="5.44140625" style="56" customWidth="1"/>
    <col min="2" max="2" width="27.5546875" style="2" customWidth="1"/>
    <col min="3" max="3" width="13.5546875" style="3" customWidth="1"/>
    <col min="4" max="4" width="13.88671875" style="2" customWidth="1"/>
    <col min="5" max="5" width="13.21875" style="2" customWidth="1"/>
    <col min="6" max="6" width="7.6640625" style="2" customWidth="1"/>
    <col min="7" max="7" width="12.88671875" style="2" customWidth="1"/>
    <col min="8" max="8" width="7.554687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17" x14ac:dyDescent="0.25">
      <c r="A1" s="1"/>
      <c r="H1" s="4" t="s">
        <v>0</v>
      </c>
    </row>
    <row r="2" spans="1:17" ht="41.25" customHeight="1" x14ac:dyDescent="0.3">
      <c r="A2" s="62" t="s">
        <v>1</v>
      </c>
      <c r="B2" s="59"/>
      <c r="C2" s="60"/>
      <c r="D2" s="61"/>
      <c r="E2" s="61"/>
      <c r="F2" s="61"/>
      <c r="G2" s="61"/>
      <c r="H2" s="61"/>
    </row>
    <row r="3" spans="1:17" ht="3.75" customHeight="1" x14ac:dyDescent="0.3">
      <c r="A3" s="6"/>
      <c r="B3" s="59"/>
      <c r="C3" s="60"/>
      <c r="D3" s="61"/>
      <c r="E3" s="61"/>
      <c r="F3" s="61"/>
      <c r="G3" s="61"/>
      <c r="H3" s="61"/>
    </row>
    <row r="4" spans="1:17" ht="90" customHeight="1" x14ac:dyDescent="0.25">
      <c r="A4" s="87" t="s">
        <v>105</v>
      </c>
      <c r="B4" s="87"/>
      <c r="C4" s="87"/>
      <c r="D4" s="87"/>
      <c r="E4" s="87"/>
      <c r="F4" s="87"/>
      <c r="G4" s="87"/>
      <c r="H4" s="87"/>
    </row>
    <row r="5" spans="1:17" ht="27.75" customHeight="1" x14ac:dyDescent="0.25">
      <c r="A5" s="99" t="s">
        <v>100</v>
      </c>
      <c r="B5" s="99"/>
      <c r="C5" s="99"/>
      <c r="D5" s="99"/>
      <c r="E5" s="99"/>
      <c r="F5" s="99"/>
      <c r="G5" s="99"/>
      <c r="H5" s="99"/>
    </row>
    <row r="6" spans="1:17" x14ac:dyDescent="0.25">
      <c r="A6" s="89" t="s">
        <v>2</v>
      </c>
      <c r="B6" s="89"/>
      <c r="C6" s="89"/>
      <c r="D6" s="89"/>
      <c r="E6" s="89"/>
      <c r="F6" s="89"/>
      <c r="G6" s="89"/>
      <c r="H6" s="89"/>
    </row>
    <row r="7" spans="1:17" ht="21.75" customHeight="1" x14ac:dyDescent="0.25">
      <c r="A7" s="7"/>
      <c r="G7" s="8" t="s">
        <v>3</v>
      </c>
    </row>
    <row r="8" spans="1:17" s="9" customFormat="1" ht="31.5" customHeight="1" x14ac:dyDescent="0.2">
      <c r="A8" s="90" t="s">
        <v>4</v>
      </c>
      <c r="B8" s="92" t="s">
        <v>5</v>
      </c>
      <c r="C8" s="94" t="s">
        <v>106</v>
      </c>
      <c r="D8" s="95" t="s">
        <v>6</v>
      </c>
      <c r="E8" s="96" t="s">
        <v>7</v>
      </c>
      <c r="F8" s="97"/>
      <c r="G8" s="97"/>
      <c r="H8" s="98"/>
    </row>
    <row r="9" spans="1:17" s="9" customFormat="1" ht="93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17" s="15" customFormat="1" ht="27.75" customHeight="1" x14ac:dyDescent="0.25">
      <c r="A10" s="11" t="s">
        <v>12</v>
      </c>
      <c r="B10" s="12" t="s">
        <v>13</v>
      </c>
      <c r="C10" s="13"/>
      <c r="D10" s="14"/>
      <c r="E10" s="13"/>
      <c r="F10" s="14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</row>
    <row r="11" spans="1:17" s="15" customFormat="1" ht="33.75" customHeight="1" x14ac:dyDescent="0.25">
      <c r="A11" s="11" t="s">
        <v>14</v>
      </c>
      <c r="B11" s="12" t="s">
        <v>15</v>
      </c>
      <c r="C11" s="13">
        <f>C12</f>
        <v>363450000</v>
      </c>
      <c r="D11" s="13">
        <f t="shared" ref="D11:H11" si="0">D12</f>
        <v>363450000</v>
      </c>
      <c r="E11" s="13">
        <f t="shared" si="0"/>
        <v>349760000</v>
      </c>
      <c r="F11" s="13">
        <f t="shared" si="0"/>
        <v>0</v>
      </c>
      <c r="G11" s="13">
        <f t="shared" si="0"/>
        <v>13690000</v>
      </c>
      <c r="H11" s="13">
        <f t="shared" si="0"/>
        <v>0</v>
      </c>
      <c r="I11" s="9"/>
      <c r="J11" s="9"/>
      <c r="K11" s="9"/>
      <c r="L11" s="9"/>
      <c r="M11" s="9"/>
      <c r="N11" s="9"/>
      <c r="O11" s="9"/>
      <c r="P11" s="9"/>
      <c r="Q11" s="9"/>
    </row>
    <row r="12" spans="1:17" s="15" customFormat="1" ht="34.5" customHeight="1" x14ac:dyDescent="0.25">
      <c r="A12" s="17" t="s">
        <v>16</v>
      </c>
      <c r="B12" s="18" t="s">
        <v>17</v>
      </c>
      <c r="C12" s="19">
        <f>C17+C13</f>
        <v>363450000</v>
      </c>
      <c r="D12" s="19">
        <f t="shared" ref="D12:H12" si="1">D17+D13</f>
        <v>363450000</v>
      </c>
      <c r="E12" s="19">
        <f t="shared" si="1"/>
        <v>349760000</v>
      </c>
      <c r="F12" s="19">
        <f t="shared" si="1"/>
        <v>0</v>
      </c>
      <c r="G12" s="19">
        <f t="shared" si="1"/>
        <v>13690000</v>
      </c>
      <c r="H12" s="19">
        <f t="shared" si="1"/>
        <v>0</v>
      </c>
      <c r="I12" s="9"/>
      <c r="J12" s="9"/>
      <c r="K12" s="9"/>
      <c r="L12" s="9"/>
      <c r="M12" s="9"/>
      <c r="N12" s="9"/>
      <c r="O12" s="9"/>
      <c r="P12" s="9"/>
      <c r="Q12" s="9"/>
    </row>
    <row r="13" spans="1:17" s="15" customFormat="1" ht="34.5" customHeight="1" x14ac:dyDescent="0.25">
      <c r="A13" s="17">
        <v>1</v>
      </c>
      <c r="B13" s="57" t="s">
        <v>18</v>
      </c>
      <c r="C13" s="19">
        <f t="shared" ref="C13:C16" si="2">D13</f>
        <v>349760000</v>
      </c>
      <c r="D13" s="20">
        <f t="shared" ref="D13" si="3">SUM(E13:H13)</f>
        <v>349760000</v>
      </c>
      <c r="E13" s="19">
        <f>E14+E16</f>
        <v>349760000</v>
      </c>
      <c r="F13" s="20">
        <f>F14+F16</f>
        <v>0</v>
      </c>
      <c r="G13" s="20">
        <f>G14+G16</f>
        <v>0</v>
      </c>
      <c r="H13" s="20">
        <f>H14+H16</f>
        <v>0</v>
      </c>
    </row>
    <row r="14" spans="1:17" s="80" customFormat="1" ht="42" customHeight="1" x14ac:dyDescent="0.25">
      <c r="A14" s="76"/>
      <c r="B14" s="77" t="s">
        <v>97</v>
      </c>
      <c r="C14" s="78">
        <f t="shared" si="2"/>
        <v>349760000</v>
      </c>
      <c r="D14" s="79">
        <f>SUM(E14:H14)</f>
        <v>349760000</v>
      </c>
      <c r="E14" s="78">
        <f>E15</f>
        <v>349760000</v>
      </c>
      <c r="F14" s="79">
        <f t="shared" ref="F14:H14" si="4">F15</f>
        <v>0</v>
      </c>
      <c r="G14" s="79">
        <f t="shared" si="4"/>
        <v>0</v>
      </c>
      <c r="H14" s="79">
        <f t="shared" si="4"/>
        <v>0</v>
      </c>
    </row>
    <row r="15" spans="1:17" s="80" customFormat="1" ht="62.25" hidden="1" customHeight="1" x14ac:dyDescent="0.25">
      <c r="A15" s="76"/>
      <c r="B15" s="81"/>
      <c r="C15" s="78">
        <f t="shared" si="2"/>
        <v>349760000</v>
      </c>
      <c r="D15" s="79">
        <f t="shared" ref="D15" si="5">SUM(E15:H15)</f>
        <v>349760000</v>
      </c>
      <c r="E15" s="78">
        <v>349760000</v>
      </c>
      <c r="F15" s="79"/>
      <c r="G15" s="79"/>
      <c r="H15" s="79"/>
    </row>
    <row r="16" spans="1:17" s="15" customFormat="1" ht="39" hidden="1" customHeight="1" x14ac:dyDescent="0.25">
      <c r="A16" s="82" t="s">
        <v>57</v>
      </c>
      <c r="B16" s="83" t="s">
        <v>39</v>
      </c>
      <c r="C16" s="84">
        <f t="shared" si="2"/>
        <v>0</v>
      </c>
      <c r="D16" s="85">
        <f>SUM(E16:H16)</f>
        <v>0</v>
      </c>
      <c r="E16" s="84"/>
      <c r="F16" s="85"/>
      <c r="G16" s="85"/>
      <c r="H16" s="85"/>
    </row>
    <row r="17" spans="1:8" s="15" customFormat="1" ht="34.5" customHeight="1" x14ac:dyDescent="0.25">
      <c r="A17" s="17">
        <v>1</v>
      </c>
      <c r="B17" s="57" t="s">
        <v>52</v>
      </c>
      <c r="C17" s="19">
        <f t="shared" ref="C17:C20" si="6">D17</f>
        <v>13690000</v>
      </c>
      <c r="D17" s="20">
        <f t="shared" ref="D17:D19" si="7">SUM(E17:H17)</f>
        <v>13690000</v>
      </c>
      <c r="E17" s="19">
        <f>E18+E20</f>
        <v>0</v>
      </c>
      <c r="F17" s="20">
        <f>F18+F20</f>
        <v>0</v>
      </c>
      <c r="G17" s="20">
        <f>G18+G20</f>
        <v>13690000</v>
      </c>
      <c r="H17" s="20">
        <f>H18+H20</f>
        <v>0</v>
      </c>
    </row>
    <row r="18" spans="1:8" s="80" customFormat="1" ht="42" customHeight="1" x14ac:dyDescent="0.25">
      <c r="A18" s="76"/>
      <c r="B18" s="77" t="s">
        <v>97</v>
      </c>
      <c r="C18" s="78">
        <f t="shared" si="6"/>
        <v>13690000</v>
      </c>
      <c r="D18" s="79">
        <f>SUM(E18:H18)</f>
        <v>13690000</v>
      </c>
      <c r="E18" s="78">
        <f>E19</f>
        <v>0</v>
      </c>
      <c r="F18" s="79">
        <f t="shared" ref="F18:H18" si="8">F19</f>
        <v>0</v>
      </c>
      <c r="G18" s="79">
        <f t="shared" si="8"/>
        <v>13690000</v>
      </c>
      <c r="H18" s="79">
        <f t="shared" si="8"/>
        <v>0</v>
      </c>
    </row>
    <row r="19" spans="1:8" s="33" customFormat="1" ht="62.25" hidden="1" customHeight="1" x14ac:dyDescent="0.25">
      <c r="A19" s="26"/>
      <c r="B19" s="32"/>
      <c r="C19" s="29">
        <f t="shared" si="6"/>
        <v>13690000</v>
      </c>
      <c r="D19" s="30">
        <f t="shared" si="7"/>
        <v>13690000</v>
      </c>
      <c r="E19" s="29"/>
      <c r="F19" s="30"/>
      <c r="G19" s="30">
        <v>13690000</v>
      </c>
      <c r="H19" s="30"/>
    </row>
    <row r="20" spans="1:8" s="25" customFormat="1" ht="39" hidden="1" customHeight="1" x14ac:dyDescent="0.25">
      <c r="A20" s="67" t="s">
        <v>57</v>
      </c>
      <c r="B20" s="70" t="s">
        <v>39</v>
      </c>
      <c r="C20" s="68">
        <f t="shared" si="6"/>
        <v>0</v>
      </c>
      <c r="D20" s="69">
        <f>SUM(E20:H20)</f>
        <v>0</v>
      </c>
      <c r="E20" s="68"/>
      <c r="F20" s="69"/>
      <c r="G20" s="69"/>
      <c r="H20" s="69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38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G14" sqref="G14"/>
    </sheetView>
  </sheetViews>
  <sheetFormatPr defaultRowHeight="16.5" x14ac:dyDescent="0.25"/>
  <cols>
    <col min="1" max="1" width="5.44140625" style="56" customWidth="1"/>
    <col min="2" max="2" width="26.6640625" style="2" customWidth="1"/>
    <col min="3" max="3" width="15" style="3" customWidth="1"/>
    <col min="4" max="4" width="13.88671875" style="2" customWidth="1"/>
    <col min="5" max="5" width="14.77734375" style="2" customWidth="1"/>
    <col min="6" max="6" width="7.6640625" style="2" customWidth="1"/>
    <col min="7" max="7" width="9.77734375" style="2" customWidth="1"/>
    <col min="8" max="8" width="7.554687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17" x14ac:dyDescent="0.25">
      <c r="A1" s="1"/>
      <c r="H1" s="4" t="s">
        <v>0</v>
      </c>
    </row>
    <row r="2" spans="1:17" ht="41.25" customHeight="1" x14ac:dyDescent="0.3">
      <c r="A2" s="62" t="s">
        <v>1</v>
      </c>
      <c r="B2" s="59"/>
      <c r="C2" s="60"/>
      <c r="D2" s="61"/>
      <c r="E2" s="61"/>
      <c r="F2" s="61"/>
      <c r="G2" s="61"/>
      <c r="H2" s="61"/>
    </row>
    <row r="3" spans="1:17" ht="3.75" customHeight="1" x14ac:dyDescent="0.3">
      <c r="A3" s="6"/>
      <c r="B3" s="59"/>
      <c r="C3" s="60"/>
      <c r="D3" s="61"/>
      <c r="E3" s="61"/>
      <c r="F3" s="61"/>
      <c r="G3" s="61"/>
      <c r="H3" s="61"/>
    </row>
    <row r="4" spans="1:17" ht="90" customHeight="1" x14ac:dyDescent="0.25">
      <c r="A4" s="87" t="s">
        <v>105</v>
      </c>
      <c r="B4" s="87"/>
      <c r="C4" s="87"/>
      <c r="D4" s="87"/>
      <c r="E4" s="87"/>
      <c r="F4" s="87"/>
      <c r="G4" s="87"/>
      <c r="H4" s="87"/>
    </row>
    <row r="5" spans="1:17" ht="27.75" customHeight="1" x14ac:dyDescent="0.25">
      <c r="A5" s="99" t="s">
        <v>110</v>
      </c>
      <c r="B5" s="99"/>
      <c r="C5" s="99"/>
      <c r="D5" s="99"/>
      <c r="E5" s="99"/>
      <c r="F5" s="99"/>
      <c r="G5" s="99"/>
      <c r="H5" s="99"/>
    </row>
    <row r="6" spans="1:17" x14ac:dyDescent="0.25">
      <c r="A6" s="89" t="s">
        <v>111</v>
      </c>
      <c r="B6" s="89"/>
      <c r="C6" s="89"/>
      <c r="D6" s="89"/>
      <c r="E6" s="89"/>
      <c r="F6" s="89"/>
      <c r="G6" s="89"/>
      <c r="H6" s="89"/>
    </row>
    <row r="7" spans="1:17" ht="21.75" customHeight="1" x14ac:dyDescent="0.25">
      <c r="A7" s="7"/>
      <c r="G7" s="8" t="s">
        <v>3</v>
      </c>
    </row>
    <row r="8" spans="1:17" s="9" customFormat="1" ht="31.5" customHeight="1" x14ac:dyDescent="0.2">
      <c r="A8" s="90" t="s">
        <v>4</v>
      </c>
      <c r="B8" s="92" t="s">
        <v>5</v>
      </c>
      <c r="C8" s="94" t="s">
        <v>106</v>
      </c>
      <c r="D8" s="95" t="s">
        <v>6</v>
      </c>
      <c r="E8" s="96" t="s">
        <v>7</v>
      </c>
      <c r="F8" s="97"/>
      <c r="G8" s="97"/>
      <c r="H8" s="98"/>
    </row>
    <row r="9" spans="1:17" s="9" customFormat="1" ht="93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17" s="15" customFormat="1" ht="27.75" customHeight="1" x14ac:dyDescent="0.25">
      <c r="A10" s="11" t="s">
        <v>12</v>
      </c>
      <c r="B10" s="12" t="s">
        <v>13</v>
      </c>
      <c r="C10" s="13"/>
      <c r="D10" s="14"/>
      <c r="E10" s="13"/>
      <c r="F10" s="14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</row>
    <row r="11" spans="1:17" s="15" customFormat="1" ht="33.75" customHeight="1" x14ac:dyDescent="0.25">
      <c r="A11" s="11" t="s">
        <v>14</v>
      </c>
      <c r="B11" s="12" t="s">
        <v>15</v>
      </c>
      <c r="C11" s="13">
        <f>C12</f>
        <v>112329981</v>
      </c>
      <c r="D11" s="13">
        <f t="shared" ref="D11:H11" si="0">D12</f>
        <v>112329981</v>
      </c>
      <c r="E11" s="13">
        <f t="shared" si="0"/>
        <v>112329981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9"/>
      <c r="J11" s="9"/>
      <c r="K11" s="9"/>
      <c r="L11" s="9"/>
      <c r="M11" s="9"/>
      <c r="N11" s="9"/>
      <c r="O11" s="9"/>
      <c r="P11" s="9"/>
      <c r="Q11" s="9"/>
    </row>
    <row r="12" spans="1:17" s="15" customFormat="1" ht="34.5" customHeight="1" x14ac:dyDescent="0.25">
      <c r="A12" s="17" t="s">
        <v>16</v>
      </c>
      <c r="B12" s="18" t="s">
        <v>17</v>
      </c>
      <c r="C12" s="19">
        <f>C17+C13</f>
        <v>112329981</v>
      </c>
      <c r="D12" s="19">
        <f t="shared" ref="D12:H12" si="1">D17+D13</f>
        <v>112329981</v>
      </c>
      <c r="E12" s="19">
        <f t="shared" si="1"/>
        <v>112329981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9"/>
      <c r="J12" s="9"/>
      <c r="K12" s="9"/>
      <c r="L12" s="9"/>
      <c r="M12" s="9"/>
      <c r="N12" s="9"/>
      <c r="O12" s="9"/>
      <c r="P12" s="9"/>
      <c r="Q12" s="9"/>
    </row>
    <row r="13" spans="1:17" s="15" customFormat="1" ht="34.5" customHeight="1" x14ac:dyDescent="0.25">
      <c r="A13" s="17">
        <v>1</v>
      </c>
      <c r="B13" s="57" t="s">
        <v>18</v>
      </c>
      <c r="C13" s="19">
        <f t="shared" ref="C13:C20" si="2">D13</f>
        <v>112329981</v>
      </c>
      <c r="D13" s="20">
        <f t="shared" ref="D13" si="3">SUM(E13:H13)</f>
        <v>112329981</v>
      </c>
      <c r="E13" s="19">
        <f>E14+E16</f>
        <v>112329981</v>
      </c>
      <c r="F13" s="20">
        <f>F14+F16</f>
        <v>0</v>
      </c>
      <c r="G13" s="20">
        <f>G14+G16</f>
        <v>0</v>
      </c>
      <c r="H13" s="20">
        <f>H14+H16</f>
        <v>0</v>
      </c>
    </row>
    <row r="14" spans="1:17" s="80" customFormat="1" ht="42" customHeight="1" x14ac:dyDescent="0.25">
      <c r="A14" s="76"/>
      <c r="B14" s="77" t="s">
        <v>108</v>
      </c>
      <c r="C14" s="78">
        <f t="shared" si="2"/>
        <v>112329981</v>
      </c>
      <c r="D14" s="79">
        <f>SUM(E14:H14)</f>
        <v>112329981</v>
      </c>
      <c r="E14" s="78">
        <f>E15</f>
        <v>112329981</v>
      </c>
      <c r="F14" s="79">
        <f t="shared" ref="F14:H14" si="4">F15</f>
        <v>0</v>
      </c>
      <c r="G14" s="79">
        <f t="shared" si="4"/>
        <v>0</v>
      </c>
      <c r="H14" s="79">
        <f t="shared" si="4"/>
        <v>0</v>
      </c>
    </row>
    <row r="15" spans="1:17" s="106" customFormat="1" ht="90" customHeight="1" x14ac:dyDescent="0.25">
      <c r="A15" s="102"/>
      <c r="B15" s="103" t="s">
        <v>109</v>
      </c>
      <c r="C15" s="104">
        <f t="shared" si="2"/>
        <v>112329981</v>
      </c>
      <c r="D15" s="105">
        <f t="shared" ref="D15" si="5">SUM(E15:H15)</f>
        <v>112329981</v>
      </c>
      <c r="E15" s="104">
        <v>112329981</v>
      </c>
      <c r="F15" s="105"/>
      <c r="G15" s="105"/>
      <c r="H15" s="105"/>
    </row>
    <row r="16" spans="1:17" s="15" customFormat="1" ht="39" hidden="1" customHeight="1" x14ac:dyDescent="0.25">
      <c r="A16" s="82" t="s">
        <v>57</v>
      </c>
      <c r="B16" s="83" t="s">
        <v>39</v>
      </c>
      <c r="C16" s="84">
        <f t="shared" si="2"/>
        <v>0</v>
      </c>
      <c r="D16" s="85">
        <f>SUM(E16:H16)</f>
        <v>0</v>
      </c>
      <c r="E16" s="84"/>
      <c r="F16" s="85"/>
      <c r="G16" s="85"/>
      <c r="H16" s="85"/>
    </row>
    <row r="17" spans="1:8" s="15" customFormat="1" ht="34.5" hidden="1" customHeight="1" x14ac:dyDescent="0.25">
      <c r="A17" s="17">
        <v>1</v>
      </c>
      <c r="B17" s="57" t="s">
        <v>52</v>
      </c>
      <c r="C17" s="19">
        <f t="shared" si="2"/>
        <v>0</v>
      </c>
      <c r="D17" s="20">
        <f t="shared" ref="D17:D19" si="6">SUM(E17:H17)</f>
        <v>0</v>
      </c>
      <c r="E17" s="19">
        <f>E18+E20</f>
        <v>0</v>
      </c>
      <c r="F17" s="20">
        <f>F18+F20</f>
        <v>0</v>
      </c>
      <c r="G17" s="20">
        <f>G18+G20</f>
        <v>0</v>
      </c>
      <c r="H17" s="20">
        <f>H18+H20</f>
        <v>0</v>
      </c>
    </row>
    <row r="18" spans="1:8" s="80" customFormat="1" ht="42" hidden="1" customHeight="1" x14ac:dyDescent="0.25">
      <c r="A18" s="76"/>
      <c r="B18" s="77" t="s">
        <v>97</v>
      </c>
      <c r="C18" s="78">
        <f t="shared" si="2"/>
        <v>0</v>
      </c>
      <c r="D18" s="79">
        <f>SUM(E18:H18)</f>
        <v>0</v>
      </c>
      <c r="E18" s="78">
        <f>E19</f>
        <v>0</v>
      </c>
      <c r="F18" s="79">
        <f t="shared" ref="F18:H18" si="7">F19</f>
        <v>0</v>
      </c>
      <c r="G18" s="79">
        <f t="shared" si="7"/>
        <v>0</v>
      </c>
      <c r="H18" s="79">
        <f t="shared" si="7"/>
        <v>0</v>
      </c>
    </row>
    <row r="19" spans="1:8" s="33" customFormat="1" ht="62.25" hidden="1" customHeight="1" x14ac:dyDescent="0.25">
      <c r="A19" s="26"/>
      <c r="B19" s="32"/>
      <c r="C19" s="29">
        <f t="shared" si="2"/>
        <v>0</v>
      </c>
      <c r="D19" s="30">
        <f t="shared" si="6"/>
        <v>0</v>
      </c>
      <c r="E19" s="29"/>
      <c r="F19" s="30"/>
      <c r="G19" s="30"/>
      <c r="H19" s="30"/>
    </row>
    <row r="20" spans="1:8" s="25" customFormat="1" ht="39" hidden="1" customHeight="1" x14ac:dyDescent="0.25">
      <c r="A20" s="67" t="s">
        <v>57</v>
      </c>
      <c r="B20" s="70" t="s">
        <v>39</v>
      </c>
      <c r="C20" s="68">
        <f t="shared" si="2"/>
        <v>0</v>
      </c>
      <c r="D20" s="69">
        <f>SUM(E20:H20)</f>
        <v>0</v>
      </c>
      <c r="E20" s="68"/>
      <c r="F20" s="69"/>
      <c r="G20" s="69"/>
      <c r="H20" s="69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83" right="0.38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XFD1048576"/>
    </sheetView>
  </sheetViews>
  <sheetFormatPr defaultRowHeight="16.5" x14ac:dyDescent="0.25"/>
  <cols>
    <col min="1" max="1" width="5.44140625" style="56" customWidth="1"/>
    <col min="2" max="2" width="49.109375" style="2" customWidth="1"/>
    <col min="3" max="3" width="17.77734375" style="3" customWidth="1"/>
    <col min="4" max="5" width="18.21875" style="2" hidden="1" customWidth="1"/>
    <col min="6" max="6" width="21.44140625" style="2" hidden="1" customWidth="1"/>
    <col min="7" max="7" width="18.109375" style="2" hidden="1" customWidth="1"/>
    <col min="8" max="8" width="11.77734375" style="2" hidden="1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C1" s="4" t="s">
        <v>75</v>
      </c>
    </row>
    <row r="2" spans="1:9" ht="47.25" customHeight="1" x14ac:dyDescent="0.25">
      <c r="A2" s="58" t="s">
        <v>1</v>
      </c>
      <c r="B2" s="5"/>
    </row>
    <row r="3" spans="1:9" ht="12.75" customHeight="1" x14ac:dyDescent="0.25">
      <c r="A3" s="6"/>
      <c r="B3" s="5"/>
    </row>
    <row r="4" spans="1:9" ht="84.75" customHeight="1" x14ac:dyDescent="0.25">
      <c r="A4" s="87" t="s">
        <v>105</v>
      </c>
      <c r="B4" s="87"/>
      <c r="C4" s="87"/>
      <c r="D4" s="87"/>
      <c r="E4" s="87"/>
      <c r="F4" s="87"/>
      <c r="G4" s="87"/>
      <c r="H4" s="87"/>
    </row>
    <row r="5" spans="1:9" ht="57" customHeight="1" x14ac:dyDescent="0.25">
      <c r="A5" s="88" t="s">
        <v>107</v>
      </c>
      <c r="B5" s="88"/>
      <c r="C5" s="88"/>
      <c r="D5" s="88"/>
      <c r="E5" s="88"/>
      <c r="F5" s="88"/>
      <c r="G5" s="88"/>
      <c r="H5" s="88"/>
    </row>
    <row r="6" spans="1:9" x14ac:dyDescent="0.25">
      <c r="A6" s="89" t="s">
        <v>76</v>
      </c>
      <c r="B6" s="89"/>
      <c r="C6" s="89"/>
      <c r="D6" s="89"/>
      <c r="E6" s="89"/>
      <c r="F6" s="89"/>
      <c r="G6" s="89"/>
      <c r="H6" s="89"/>
    </row>
    <row r="7" spans="1:9" ht="27.75" customHeight="1" x14ac:dyDescent="0.25">
      <c r="A7" s="7"/>
      <c r="C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9" s="9" customFormat="1" ht="39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C12</f>
        <v>349760000</v>
      </c>
      <c r="D11" s="13">
        <f t="shared" ref="D11:H12" si="0">D12</f>
        <v>161866575</v>
      </c>
      <c r="E11" s="13">
        <f t="shared" si="0"/>
        <v>161866575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C13</f>
        <v>349760000</v>
      </c>
      <c r="D12" s="19">
        <f t="shared" si="0"/>
        <v>161866575</v>
      </c>
      <c r="E12" s="19">
        <f t="shared" si="0"/>
        <v>161866575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9" s="15" customFormat="1" ht="42.75" customHeight="1" x14ac:dyDescent="0.25">
      <c r="A13" s="17"/>
      <c r="B13" s="57" t="s">
        <v>18</v>
      </c>
      <c r="C13" s="19">
        <f>C14</f>
        <v>349760000</v>
      </c>
      <c r="D13" s="20">
        <f t="shared" ref="D13:D14" si="1">SUM(E13:H13)</f>
        <v>161866575</v>
      </c>
      <c r="E13" s="20">
        <f>E14+E15</f>
        <v>161866575</v>
      </c>
      <c r="F13" s="20">
        <f>F14+F15</f>
        <v>0</v>
      </c>
      <c r="G13" s="20">
        <f>G14+G15</f>
        <v>0</v>
      </c>
      <c r="H13" s="20">
        <f>H14+H15</f>
        <v>0</v>
      </c>
    </row>
    <row r="14" spans="1:9" s="39" customFormat="1" ht="27.75" customHeight="1" x14ac:dyDescent="0.25">
      <c r="A14" s="34"/>
      <c r="B14" s="86" t="s">
        <v>97</v>
      </c>
      <c r="C14" s="37">
        <v>349760000</v>
      </c>
      <c r="D14" s="38">
        <f t="shared" si="1"/>
        <v>0</v>
      </c>
      <c r="E14" s="38"/>
      <c r="F14" s="38"/>
      <c r="G14" s="38"/>
      <c r="H14" s="38"/>
    </row>
    <row r="15" spans="1:9" s="33" customFormat="1" ht="33" hidden="1" customHeight="1" x14ac:dyDescent="0.25">
      <c r="A15" s="26"/>
      <c r="B15" s="28" t="s">
        <v>28</v>
      </c>
      <c r="C15" s="29"/>
      <c r="D15" s="30">
        <f>SUM(E15:H15)</f>
        <v>161866575</v>
      </c>
      <c r="E15" s="30">
        <f>'2.1.thoi viec Bẵng-So'!E15</f>
        <v>161866575</v>
      </c>
      <c r="F15" s="30"/>
      <c r="G15" s="30"/>
      <c r="H15" s="30"/>
    </row>
    <row r="16" spans="1:9" ht="18" customHeight="1" x14ac:dyDescent="0.25">
      <c r="A16" s="52"/>
      <c r="B16" s="53"/>
      <c r="C16" s="54" t="s">
        <v>73</v>
      </c>
      <c r="D16" s="55" t="s">
        <v>73</v>
      </c>
      <c r="E16" s="55"/>
      <c r="F16" s="55"/>
      <c r="G16" s="55"/>
      <c r="H16" s="55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0.83" right="0.46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10" workbookViewId="0">
      <selection activeCell="B31" sqref="B31"/>
    </sheetView>
  </sheetViews>
  <sheetFormatPr defaultRowHeight="16.5" x14ac:dyDescent="0.25"/>
  <cols>
    <col min="1" max="1" width="5.44140625" style="56" customWidth="1"/>
    <col min="2" max="2" width="58.21875" style="2" customWidth="1"/>
    <col min="3" max="3" width="19.5546875" style="3" customWidth="1"/>
    <col min="4" max="5" width="18.21875" style="2" hidden="1" customWidth="1"/>
    <col min="6" max="6" width="21.44140625" style="2" hidden="1" customWidth="1"/>
    <col min="7" max="7" width="18.109375" style="2" hidden="1" customWidth="1"/>
    <col min="8" max="8" width="11.77734375" style="2" hidden="1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C1" s="4" t="s">
        <v>75</v>
      </c>
    </row>
    <row r="2" spans="1:9" ht="47.25" customHeight="1" x14ac:dyDescent="0.25">
      <c r="A2" s="58" t="s">
        <v>1</v>
      </c>
      <c r="B2" s="5"/>
    </row>
    <row r="3" spans="1:9" ht="12.75" customHeight="1" x14ac:dyDescent="0.25">
      <c r="A3" s="6"/>
      <c r="B3" s="5"/>
    </row>
    <row r="4" spans="1:9" ht="84.75" customHeight="1" x14ac:dyDescent="0.25">
      <c r="A4" s="87" t="s">
        <v>112</v>
      </c>
      <c r="B4" s="87"/>
      <c r="C4" s="87"/>
      <c r="D4" s="87"/>
      <c r="E4" s="87"/>
      <c r="F4" s="87"/>
      <c r="G4" s="87"/>
      <c r="H4" s="87"/>
    </row>
    <row r="5" spans="1:9" ht="57" customHeight="1" x14ac:dyDescent="0.25">
      <c r="A5" s="88" t="s">
        <v>107</v>
      </c>
      <c r="B5" s="88"/>
      <c r="C5" s="88"/>
      <c r="D5" s="88"/>
      <c r="E5" s="88"/>
      <c r="F5" s="88"/>
      <c r="G5" s="88"/>
      <c r="H5" s="88"/>
    </row>
    <row r="6" spans="1:9" x14ac:dyDescent="0.25">
      <c r="A6" s="89" t="s">
        <v>76</v>
      </c>
      <c r="B6" s="89"/>
      <c r="C6" s="89"/>
      <c r="D6" s="89"/>
      <c r="E6" s="89"/>
      <c r="F6" s="89"/>
      <c r="G6" s="89"/>
      <c r="H6" s="89"/>
    </row>
    <row r="7" spans="1:9" ht="27.75" customHeight="1" x14ac:dyDescent="0.25">
      <c r="A7" s="7"/>
      <c r="C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82</v>
      </c>
      <c r="D8" s="95" t="s">
        <v>6</v>
      </c>
      <c r="E8" s="96" t="s">
        <v>7</v>
      </c>
      <c r="F8" s="97"/>
      <c r="G8" s="97"/>
      <c r="H8" s="98"/>
    </row>
    <row r="9" spans="1:9" s="9" customFormat="1" ht="39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10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C12</f>
        <v>112329981</v>
      </c>
      <c r="D11" s="13">
        <f t="shared" ref="D11:H12" si="0">D12</f>
        <v>161866575</v>
      </c>
      <c r="E11" s="13">
        <f t="shared" si="0"/>
        <v>161866575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C13</f>
        <v>112329981</v>
      </c>
      <c r="D12" s="19">
        <f t="shared" si="0"/>
        <v>161866575</v>
      </c>
      <c r="E12" s="19">
        <f t="shared" si="0"/>
        <v>161866575</v>
      </c>
      <c r="F12" s="19">
        <f t="shared" si="0"/>
        <v>0</v>
      </c>
      <c r="G12" s="19">
        <f t="shared" si="0"/>
        <v>0</v>
      </c>
      <c r="H12" s="19">
        <f t="shared" si="0"/>
        <v>0</v>
      </c>
    </row>
    <row r="13" spans="1:9" s="15" customFormat="1" ht="42.75" customHeight="1" x14ac:dyDescent="0.25">
      <c r="A13" s="17">
        <v>1</v>
      </c>
      <c r="B13" s="57" t="s">
        <v>18</v>
      </c>
      <c r="C13" s="19">
        <f>C14</f>
        <v>112329981</v>
      </c>
      <c r="D13" s="20">
        <f t="shared" ref="D13:D15" si="1">SUM(E13:H13)</f>
        <v>161866575</v>
      </c>
      <c r="E13" s="20">
        <f>E15+E14</f>
        <v>161866575</v>
      </c>
      <c r="F13" s="20">
        <f>F15+F14</f>
        <v>0</v>
      </c>
      <c r="G13" s="20">
        <f>G15+G14</f>
        <v>0</v>
      </c>
      <c r="H13" s="20">
        <f>H15+H14</f>
        <v>0</v>
      </c>
    </row>
    <row r="14" spans="1:9" s="33" customFormat="1" ht="33" customHeight="1" x14ac:dyDescent="0.25">
      <c r="A14" s="26"/>
      <c r="B14" s="28" t="s">
        <v>28</v>
      </c>
      <c r="C14" s="29">
        <f>C15</f>
        <v>112329981</v>
      </c>
      <c r="D14" s="30">
        <f>SUM(E14:H14)</f>
        <v>161866575</v>
      </c>
      <c r="E14" s="30">
        <f>'2.1.thoi viec Bẵng-So'!E15</f>
        <v>161866575</v>
      </c>
      <c r="F14" s="30"/>
      <c r="G14" s="30"/>
      <c r="H14" s="30"/>
    </row>
    <row r="15" spans="1:9" s="39" customFormat="1" ht="60" customHeight="1" x14ac:dyDescent="0.25">
      <c r="A15" s="110"/>
      <c r="B15" s="111" t="s">
        <v>109</v>
      </c>
      <c r="C15" s="112">
        <f>'1.SCTTCNTT'!E15</f>
        <v>112329981</v>
      </c>
      <c r="D15" s="38">
        <f t="shared" si="1"/>
        <v>0</v>
      </c>
      <c r="E15" s="38"/>
      <c r="F15" s="38"/>
      <c r="G15" s="38"/>
      <c r="H15" s="38"/>
    </row>
    <row r="16" spans="1:9" ht="18" hidden="1" customHeight="1" x14ac:dyDescent="0.25">
      <c r="A16" s="107"/>
      <c r="B16" s="108"/>
      <c r="C16" s="109" t="s">
        <v>73</v>
      </c>
      <c r="D16" s="55" t="s">
        <v>73</v>
      </c>
      <c r="E16" s="55"/>
      <c r="F16" s="55"/>
      <c r="G16" s="55"/>
      <c r="H16" s="55"/>
    </row>
  </sheetData>
  <mergeCells count="8">
    <mergeCell ref="A4:H4"/>
    <mergeCell ref="A5:H5"/>
    <mergeCell ref="A6:H6"/>
    <mergeCell ref="A8:A9"/>
    <mergeCell ref="B8:B9"/>
    <mergeCell ref="C8:C9"/>
    <mergeCell ref="D8:D9"/>
    <mergeCell ref="E8:H8"/>
  </mergeCells>
  <pageMargins left="1.1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E11" sqref="E11"/>
    </sheetView>
  </sheetViews>
  <sheetFormatPr defaultRowHeight="16.5" x14ac:dyDescent="0.25"/>
  <cols>
    <col min="1" max="1" width="5.44140625" style="56" customWidth="1"/>
    <col min="2" max="2" width="42" style="2" customWidth="1"/>
    <col min="3" max="3" width="16.44140625" style="3" customWidth="1"/>
    <col min="4" max="4" width="16" style="2" customWidth="1"/>
    <col min="5" max="5" width="16.21875" style="2" customWidth="1"/>
    <col min="6" max="7" width="15.5546875" style="2" hidden="1" customWidth="1"/>
    <col min="8" max="8" width="13.33203125" style="2" customWidth="1"/>
    <col min="9" max="255" width="8.88671875" style="2"/>
    <col min="256" max="256" width="5.44140625" style="2" customWidth="1"/>
    <col min="257" max="257" width="42" style="2" customWidth="1"/>
    <col min="258" max="258" width="10.88671875" style="2" customWidth="1"/>
    <col min="259" max="261" width="18.21875" style="2" customWidth="1"/>
    <col min="262" max="262" width="21.44140625" style="2" customWidth="1"/>
    <col min="263" max="263" width="18.109375" style="2" customWidth="1"/>
    <col min="264" max="264" width="13.33203125" style="2" customWidth="1"/>
    <col min="265" max="511" width="8.88671875" style="2"/>
    <col min="512" max="512" width="5.44140625" style="2" customWidth="1"/>
    <col min="513" max="513" width="42" style="2" customWidth="1"/>
    <col min="514" max="514" width="10.88671875" style="2" customWidth="1"/>
    <col min="515" max="517" width="18.21875" style="2" customWidth="1"/>
    <col min="518" max="518" width="21.44140625" style="2" customWidth="1"/>
    <col min="519" max="519" width="18.109375" style="2" customWidth="1"/>
    <col min="520" max="520" width="13.33203125" style="2" customWidth="1"/>
    <col min="521" max="767" width="8.88671875" style="2"/>
    <col min="768" max="768" width="5.44140625" style="2" customWidth="1"/>
    <col min="769" max="769" width="42" style="2" customWidth="1"/>
    <col min="770" max="770" width="10.88671875" style="2" customWidth="1"/>
    <col min="771" max="773" width="18.21875" style="2" customWidth="1"/>
    <col min="774" max="774" width="21.44140625" style="2" customWidth="1"/>
    <col min="775" max="775" width="18.109375" style="2" customWidth="1"/>
    <col min="776" max="776" width="13.33203125" style="2" customWidth="1"/>
    <col min="777" max="1023" width="8.88671875" style="2"/>
    <col min="1024" max="1024" width="5.44140625" style="2" customWidth="1"/>
    <col min="1025" max="1025" width="42" style="2" customWidth="1"/>
    <col min="1026" max="1026" width="10.88671875" style="2" customWidth="1"/>
    <col min="1027" max="1029" width="18.21875" style="2" customWidth="1"/>
    <col min="1030" max="1030" width="21.44140625" style="2" customWidth="1"/>
    <col min="1031" max="1031" width="18.109375" style="2" customWidth="1"/>
    <col min="1032" max="1032" width="13.33203125" style="2" customWidth="1"/>
    <col min="1033" max="1279" width="8.88671875" style="2"/>
    <col min="1280" max="1280" width="5.44140625" style="2" customWidth="1"/>
    <col min="1281" max="1281" width="42" style="2" customWidth="1"/>
    <col min="1282" max="1282" width="10.88671875" style="2" customWidth="1"/>
    <col min="1283" max="1285" width="18.21875" style="2" customWidth="1"/>
    <col min="1286" max="1286" width="21.44140625" style="2" customWidth="1"/>
    <col min="1287" max="1287" width="18.109375" style="2" customWidth="1"/>
    <col min="1288" max="1288" width="13.33203125" style="2" customWidth="1"/>
    <col min="1289" max="1535" width="8.88671875" style="2"/>
    <col min="1536" max="1536" width="5.44140625" style="2" customWidth="1"/>
    <col min="1537" max="1537" width="42" style="2" customWidth="1"/>
    <col min="1538" max="1538" width="10.88671875" style="2" customWidth="1"/>
    <col min="1539" max="1541" width="18.21875" style="2" customWidth="1"/>
    <col min="1542" max="1542" width="21.44140625" style="2" customWidth="1"/>
    <col min="1543" max="1543" width="18.109375" style="2" customWidth="1"/>
    <col min="1544" max="1544" width="13.33203125" style="2" customWidth="1"/>
    <col min="1545" max="1791" width="8.88671875" style="2"/>
    <col min="1792" max="1792" width="5.44140625" style="2" customWidth="1"/>
    <col min="1793" max="1793" width="42" style="2" customWidth="1"/>
    <col min="1794" max="1794" width="10.88671875" style="2" customWidth="1"/>
    <col min="1795" max="1797" width="18.21875" style="2" customWidth="1"/>
    <col min="1798" max="1798" width="21.44140625" style="2" customWidth="1"/>
    <col min="1799" max="1799" width="18.109375" style="2" customWidth="1"/>
    <col min="1800" max="1800" width="13.33203125" style="2" customWidth="1"/>
    <col min="1801" max="2047" width="8.88671875" style="2"/>
    <col min="2048" max="2048" width="5.44140625" style="2" customWidth="1"/>
    <col min="2049" max="2049" width="42" style="2" customWidth="1"/>
    <col min="2050" max="2050" width="10.88671875" style="2" customWidth="1"/>
    <col min="2051" max="2053" width="18.21875" style="2" customWidth="1"/>
    <col min="2054" max="2054" width="21.44140625" style="2" customWidth="1"/>
    <col min="2055" max="2055" width="18.109375" style="2" customWidth="1"/>
    <col min="2056" max="2056" width="13.33203125" style="2" customWidth="1"/>
    <col min="2057" max="2303" width="8.88671875" style="2"/>
    <col min="2304" max="2304" width="5.44140625" style="2" customWidth="1"/>
    <col min="2305" max="2305" width="42" style="2" customWidth="1"/>
    <col min="2306" max="2306" width="10.88671875" style="2" customWidth="1"/>
    <col min="2307" max="2309" width="18.21875" style="2" customWidth="1"/>
    <col min="2310" max="2310" width="21.44140625" style="2" customWidth="1"/>
    <col min="2311" max="2311" width="18.109375" style="2" customWidth="1"/>
    <col min="2312" max="2312" width="13.33203125" style="2" customWidth="1"/>
    <col min="2313" max="2559" width="8.88671875" style="2"/>
    <col min="2560" max="2560" width="5.44140625" style="2" customWidth="1"/>
    <col min="2561" max="2561" width="42" style="2" customWidth="1"/>
    <col min="2562" max="2562" width="10.88671875" style="2" customWidth="1"/>
    <col min="2563" max="2565" width="18.21875" style="2" customWidth="1"/>
    <col min="2566" max="2566" width="21.44140625" style="2" customWidth="1"/>
    <col min="2567" max="2567" width="18.109375" style="2" customWidth="1"/>
    <col min="2568" max="2568" width="13.33203125" style="2" customWidth="1"/>
    <col min="2569" max="2815" width="8.88671875" style="2"/>
    <col min="2816" max="2816" width="5.44140625" style="2" customWidth="1"/>
    <col min="2817" max="2817" width="42" style="2" customWidth="1"/>
    <col min="2818" max="2818" width="10.88671875" style="2" customWidth="1"/>
    <col min="2819" max="2821" width="18.21875" style="2" customWidth="1"/>
    <col min="2822" max="2822" width="21.44140625" style="2" customWidth="1"/>
    <col min="2823" max="2823" width="18.109375" style="2" customWidth="1"/>
    <col min="2824" max="2824" width="13.33203125" style="2" customWidth="1"/>
    <col min="2825" max="3071" width="8.88671875" style="2"/>
    <col min="3072" max="3072" width="5.44140625" style="2" customWidth="1"/>
    <col min="3073" max="3073" width="42" style="2" customWidth="1"/>
    <col min="3074" max="3074" width="10.88671875" style="2" customWidth="1"/>
    <col min="3075" max="3077" width="18.21875" style="2" customWidth="1"/>
    <col min="3078" max="3078" width="21.44140625" style="2" customWidth="1"/>
    <col min="3079" max="3079" width="18.109375" style="2" customWidth="1"/>
    <col min="3080" max="3080" width="13.33203125" style="2" customWidth="1"/>
    <col min="3081" max="3327" width="8.88671875" style="2"/>
    <col min="3328" max="3328" width="5.44140625" style="2" customWidth="1"/>
    <col min="3329" max="3329" width="42" style="2" customWidth="1"/>
    <col min="3330" max="3330" width="10.88671875" style="2" customWidth="1"/>
    <col min="3331" max="3333" width="18.21875" style="2" customWidth="1"/>
    <col min="3334" max="3334" width="21.44140625" style="2" customWidth="1"/>
    <col min="3335" max="3335" width="18.109375" style="2" customWidth="1"/>
    <col min="3336" max="3336" width="13.33203125" style="2" customWidth="1"/>
    <col min="3337" max="3583" width="8.88671875" style="2"/>
    <col min="3584" max="3584" width="5.44140625" style="2" customWidth="1"/>
    <col min="3585" max="3585" width="42" style="2" customWidth="1"/>
    <col min="3586" max="3586" width="10.88671875" style="2" customWidth="1"/>
    <col min="3587" max="3589" width="18.21875" style="2" customWidth="1"/>
    <col min="3590" max="3590" width="21.44140625" style="2" customWidth="1"/>
    <col min="3591" max="3591" width="18.109375" style="2" customWidth="1"/>
    <col min="3592" max="3592" width="13.33203125" style="2" customWidth="1"/>
    <col min="3593" max="3839" width="8.88671875" style="2"/>
    <col min="3840" max="3840" width="5.44140625" style="2" customWidth="1"/>
    <col min="3841" max="3841" width="42" style="2" customWidth="1"/>
    <col min="3842" max="3842" width="10.88671875" style="2" customWidth="1"/>
    <col min="3843" max="3845" width="18.21875" style="2" customWidth="1"/>
    <col min="3846" max="3846" width="21.44140625" style="2" customWidth="1"/>
    <col min="3847" max="3847" width="18.109375" style="2" customWidth="1"/>
    <col min="3848" max="3848" width="13.33203125" style="2" customWidth="1"/>
    <col min="3849" max="4095" width="8.88671875" style="2"/>
    <col min="4096" max="4096" width="5.44140625" style="2" customWidth="1"/>
    <col min="4097" max="4097" width="42" style="2" customWidth="1"/>
    <col min="4098" max="4098" width="10.88671875" style="2" customWidth="1"/>
    <col min="4099" max="4101" width="18.21875" style="2" customWidth="1"/>
    <col min="4102" max="4102" width="21.44140625" style="2" customWidth="1"/>
    <col min="4103" max="4103" width="18.109375" style="2" customWidth="1"/>
    <col min="4104" max="4104" width="13.33203125" style="2" customWidth="1"/>
    <col min="4105" max="4351" width="8.88671875" style="2"/>
    <col min="4352" max="4352" width="5.44140625" style="2" customWidth="1"/>
    <col min="4353" max="4353" width="42" style="2" customWidth="1"/>
    <col min="4354" max="4354" width="10.88671875" style="2" customWidth="1"/>
    <col min="4355" max="4357" width="18.21875" style="2" customWidth="1"/>
    <col min="4358" max="4358" width="21.44140625" style="2" customWidth="1"/>
    <col min="4359" max="4359" width="18.109375" style="2" customWidth="1"/>
    <col min="4360" max="4360" width="13.33203125" style="2" customWidth="1"/>
    <col min="4361" max="4607" width="8.88671875" style="2"/>
    <col min="4608" max="4608" width="5.44140625" style="2" customWidth="1"/>
    <col min="4609" max="4609" width="42" style="2" customWidth="1"/>
    <col min="4610" max="4610" width="10.88671875" style="2" customWidth="1"/>
    <col min="4611" max="4613" width="18.21875" style="2" customWidth="1"/>
    <col min="4614" max="4614" width="21.44140625" style="2" customWidth="1"/>
    <col min="4615" max="4615" width="18.109375" style="2" customWidth="1"/>
    <col min="4616" max="4616" width="13.33203125" style="2" customWidth="1"/>
    <col min="4617" max="4863" width="8.88671875" style="2"/>
    <col min="4864" max="4864" width="5.44140625" style="2" customWidth="1"/>
    <col min="4865" max="4865" width="42" style="2" customWidth="1"/>
    <col min="4866" max="4866" width="10.88671875" style="2" customWidth="1"/>
    <col min="4867" max="4869" width="18.21875" style="2" customWidth="1"/>
    <col min="4870" max="4870" width="21.44140625" style="2" customWidth="1"/>
    <col min="4871" max="4871" width="18.109375" style="2" customWidth="1"/>
    <col min="4872" max="4872" width="13.33203125" style="2" customWidth="1"/>
    <col min="4873" max="5119" width="8.88671875" style="2"/>
    <col min="5120" max="5120" width="5.44140625" style="2" customWidth="1"/>
    <col min="5121" max="5121" width="42" style="2" customWidth="1"/>
    <col min="5122" max="5122" width="10.88671875" style="2" customWidth="1"/>
    <col min="5123" max="5125" width="18.21875" style="2" customWidth="1"/>
    <col min="5126" max="5126" width="21.44140625" style="2" customWidth="1"/>
    <col min="5127" max="5127" width="18.109375" style="2" customWidth="1"/>
    <col min="5128" max="5128" width="13.33203125" style="2" customWidth="1"/>
    <col min="5129" max="5375" width="8.88671875" style="2"/>
    <col min="5376" max="5376" width="5.44140625" style="2" customWidth="1"/>
    <col min="5377" max="5377" width="42" style="2" customWidth="1"/>
    <col min="5378" max="5378" width="10.88671875" style="2" customWidth="1"/>
    <col min="5379" max="5381" width="18.21875" style="2" customWidth="1"/>
    <col min="5382" max="5382" width="21.44140625" style="2" customWidth="1"/>
    <col min="5383" max="5383" width="18.109375" style="2" customWidth="1"/>
    <col min="5384" max="5384" width="13.33203125" style="2" customWidth="1"/>
    <col min="5385" max="5631" width="8.88671875" style="2"/>
    <col min="5632" max="5632" width="5.44140625" style="2" customWidth="1"/>
    <col min="5633" max="5633" width="42" style="2" customWidth="1"/>
    <col min="5634" max="5634" width="10.88671875" style="2" customWidth="1"/>
    <col min="5635" max="5637" width="18.21875" style="2" customWidth="1"/>
    <col min="5638" max="5638" width="21.44140625" style="2" customWidth="1"/>
    <col min="5639" max="5639" width="18.109375" style="2" customWidth="1"/>
    <col min="5640" max="5640" width="13.33203125" style="2" customWidth="1"/>
    <col min="5641" max="5887" width="8.88671875" style="2"/>
    <col min="5888" max="5888" width="5.44140625" style="2" customWidth="1"/>
    <col min="5889" max="5889" width="42" style="2" customWidth="1"/>
    <col min="5890" max="5890" width="10.88671875" style="2" customWidth="1"/>
    <col min="5891" max="5893" width="18.21875" style="2" customWidth="1"/>
    <col min="5894" max="5894" width="21.44140625" style="2" customWidth="1"/>
    <col min="5895" max="5895" width="18.109375" style="2" customWidth="1"/>
    <col min="5896" max="5896" width="13.33203125" style="2" customWidth="1"/>
    <col min="5897" max="6143" width="8.88671875" style="2"/>
    <col min="6144" max="6144" width="5.44140625" style="2" customWidth="1"/>
    <col min="6145" max="6145" width="42" style="2" customWidth="1"/>
    <col min="6146" max="6146" width="10.88671875" style="2" customWidth="1"/>
    <col min="6147" max="6149" width="18.21875" style="2" customWidth="1"/>
    <col min="6150" max="6150" width="21.44140625" style="2" customWidth="1"/>
    <col min="6151" max="6151" width="18.109375" style="2" customWidth="1"/>
    <col min="6152" max="6152" width="13.33203125" style="2" customWidth="1"/>
    <col min="6153" max="6399" width="8.88671875" style="2"/>
    <col min="6400" max="6400" width="5.44140625" style="2" customWidth="1"/>
    <col min="6401" max="6401" width="42" style="2" customWidth="1"/>
    <col min="6402" max="6402" width="10.88671875" style="2" customWidth="1"/>
    <col min="6403" max="6405" width="18.21875" style="2" customWidth="1"/>
    <col min="6406" max="6406" width="21.44140625" style="2" customWidth="1"/>
    <col min="6407" max="6407" width="18.109375" style="2" customWidth="1"/>
    <col min="6408" max="6408" width="13.33203125" style="2" customWidth="1"/>
    <col min="6409" max="6655" width="8.88671875" style="2"/>
    <col min="6656" max="6656" width="5.44140625" style="2" customWidth="1"/>
    <col min="6657" max="6657" width="42" style="2" customWidth="1"/>
    <col min="6658" max="6658" width="10.88671875" style="2" customWidth="1"/>
    <col min="6659" max="6661" width="18.21875" style="2" customWidth="1"/>
    <col min="6662" max="6662" width="21.44140625" style="2" customWidth="1"/>
    <col min="6663" max="6663" width="18.109375" style="2" customWidth="1"/>
    <col min="6664" max="6664" width="13.33203125" style="2" customWidth="1"/>
    <col min="6665" max="6911" width="8.88671875" style="2"/>
    <col min="6912" max="6912" width="5.44140625" style="2" customWidth="1"/>
    <col min="6913" max="6913" width="42" style="2" customWidth="1"/>
    <col min="6914" max="6914" width="10.88671875" style="2" customWidth="1"/>
    <col min="6915" max="6917" width="18.21875" style="2" customWidth="1"/>
    <col min="6918" max="6918" width="21.44140625" style="2" customWidth="1"/>
    <col min="6919" max="6919" width="18.109375" style="2" customWidth="1"/>
    <col min="6920" max="6920" width="13.33203125" style="2" customWidth="1"/>
    <col min="6921" max="7167" width="8.88671875" style="2"/>
    <col min="7168" max="7168" width="5.44140625" style="2" customWidth="1"/>
    <col min="7169" max="7169" width="42" style="2" customWidth="1"/>
    <col min="7170" max="7170" width="10.88671875" style="2" customWidth="1"/>
    <col min="7171" max="7173" width="18.21875" style="2" customWidth="1"/>
    <col min="7174" max="7174" width="21.44140625" style="2" customWidth="1"/>
    <col min="7175" max="7175" width="18.109375" style="2" customWidth="1"/>
    <col min="7176" max="7176" width="13.33203125" style="2" customWidth="1"/>
    <col min="7177" max="7423" width="8.88671875" style="2"/>
    <col min="7424" max="7424" width="5.44140625" style="2" customWidth="1"/>
    <col min="7425" max="7425" width="42" style="2" customWidth="1"/>
    <col min="7426" max="7426" width="10.88671875" style="2" customWidth="1"/>
    <col min="7427" max="7429" width="18.21875" style="2" customWidth="1"/>
    <col min="7430" max="7430" width="21.44140625" style="2" customWidth="1"/>
    <col min="7431" max="7431" width="18.109375" style="2" customWidth="1"/>
    <col min="7432" max="7432" width="13.33203125" style="2" customWidth="1"/>
    <col min="7433" max="7679" width="8.88671875" style="2"/>
    <col min="7680" max="7680" width="5.44140625" style="2" customWidth="1"/>
    <col min="7681" max="7681" width="42" style="2" customWidth="1"/>
    <col min="7682" max="7682" width="10.88671875" style="2" customWidth="1"/>
    <col min="7683" max="7685" width="18.21875" style="2" customWidth="1"/>
    <col min="7686" max="7686" width="21.44140625" style="2" customWidth="1"/>
    <col min="7687" max="7687" width="18.109375" style="2" customWidth="1"/>
    <col min="7688" max="7688" width="13.33203125" style="2" customWidth="1"/>
    <col min="7689" max="7935" width="8.88671875" style="2"/>
    <col min="7936" max="7936" width="5.44140625" style="2" customWidth="1"/>
    <col min="7937" max="7937" width="42" style="2" customWidth="1"/>
    <col min="7938" max="7938" width="10.88671875" style="2" customWidth="1"/>
    <col min="7939" max="7941" width="18.21875" style="2" customWidth="1"/>
    <col min="7942" max="7942" width="21.44140625" style="2" customWidth="1"/>
    <col min="7943" max="7943" width="18.109375" style="2" customWidth="1"/>
    <col min="7944" max="7944" width="13.33203125" style="2" customWidth="1"/>
    <col min="7945" max="8191" width="8.88671875" style="2"/>
    <col min="8192" max="8192" width="5.44140625" style="2" customWidth="1"/>
    <col min="8193" max="8193" width="42" style="2" customWidth="1"/>
    <col min="8194" max="8194" width="10.88671875" style="2" customWidth="1"/>
    <col min="8195" max="8197" width="18.21875" style="2" customWidth="1"/>
    <col min="8198" max="8198" width="21.44140625" style="2" customWidth="1"/>
    <col min="8199" max="8199" width="18.109375" style="2" customWidth="1"/>
    <col min="8200" max="8200" width="13.33203125" style="2" customWidth="1"/>
    <col min="8201" max="8447" width="8.88671875" style="2"/>
    <col min="8448" max="8448" width="5.44140625" style="2" customWidth="1"/>
    <col min="8449" max="8449" width="42" style="2" customWidth="1"/>
    <col min="8450" max="8450" width="10.88671875" style="2" customWidth="1"/>
    <col min="8451" max="8453" width="18.21875" style="2" customWidth="1"/>
    <col min="8454" max="8454" width="21.44140625" style="2" customWidth="1"/>
    <col min="8455" max="8455" width="18.109375" style="2" customWidth="1"/>
    <col min="8456" max="8456" width="13.33203125" style="2" customWidth="1"/>
    <col min="8457" max="8703" width="8.88671875" style="2"/>
    <col min="8704" max="8704" width="5.44140625" style="2" customWidth="1"/>
    <col min="8705" max="8705" width="42" style="2" customWidth="1"/>
    <col min="8706" max="8706" width="10.88671875" style="2" customWidth="1"/>
    <col min="8707" max="8709" width="18.21875" style="2" customWidth="1"/>
    <col min="8710" max="8710" width="21.44140625" style="2" customWidth="1"/>
    <col min="8711" max="8711" width="18.109375" style="2" customWidth="1"/>
    <col min="8712" max="8712" width="13.33203125" style="2" customWidth="1"/>
    <col min="8713" max="8959" width="8.88671875" style="2"/>
    <col min="8960" max="8960" width="5.44140625" style="2" customWidth="1"/>
    <col min="8961" max="8961" width="42" style="2" customWidth="1"/>
    <col min="8962" max="8962" width="10.88671875" style="2" customWidth="1"/>
    <col min="8963" max="8965" width="18.21875" style="2" customWidth="1"/>
    <col min="8966" max="8966" width="21.44140625" style="2" customWidth="1"/>
    <col min="8967" max="8967" width="18.109375" style="2" customWidth="1"/>
    <col min="8968" max="8968" width="13.33203125" style="2" customWidth="1"/>
    <col min="8969" max="9215" width="8.88671875" style="2"/>
    <col min="9216" max="9216" width="5.44140625" style="2" customWidth="1"/>
    <col min="9217" max="9217" width="42" style="2" customWidth="1"/>
    <col min="9218" max="9218" width="10.88671875" style="2" customWidth="1"/>
    <col min="9219" max="9221" width="18.21875" style="2" customWidth="1"/>
    <col min="9222" max="9222" width="21.44140625" style="2" customWidth="1"/>
    <col min="9223" max="9223" width="18.109375" style="2" customWidth="1"/>
    <col min="9224" max="9224" width="13.33203125" style="2" customWidth="1"/>
    <col min="9225" max="9471" width="8.88671875" style="2"/>
    <col min="9472" max="9472" width="5.44140625" style="2" customWidth="1"/>
    <col min="9473" max="9473" width="42" style="2" customWidth="1"/>
    <col min="9474" max="9474" width="10.88671875" style="2" customWidth="1"/>
    <col min="9475" max="9477" width="18.21875" style="2" customWidth="1"/>
    <col min="9478" max="9478" width="21.44140625" style="2" customWidth="1"/>
    <col min="9479" max="9479" width="18.109375" style="2" customWidth="1"/>
    <col min="9480" max="9480" width="13.33203125" style="2" customWidth="1"/>
    <col min="9481" max="9727" width="8.88671875" style="2"/>
    <col min="9728" max="9728" width="5.44140625" style="2" customWidth="1"/>
    <col min="9729" max="9729" width="42" style="2" customWidth="1"/>
    <col min="9730" max="9730" width="10.88671875" style="2" customWidth="1"/>
    <col min="9731" max="9733" width="18.21875" style="2" customWidth="1"/>
    <col min="9734" max="9734" width="21.44140625" style="2" customWidth="1"/>
    <col min="9735" max="9735" width="18.109375" style="2" customWidth="1"/>
    <col min="9736" max="9736" width="13.33203125" style="2" customWidth="1"/>
    <col min="9737" max="9983" width="8.88671875" style="2"/>
    <col min="9984" max="9984" width="5.44140625" style="2" customWidth="1"/>
    <col min="9985" max="9985" width="42" style="2" customWidth="1"/>
    <col min="9986" max="9986" width="10.88671875" style="2" customWidth="1"/>
    <col min="9987" max="9989" width="18.21875" style="2" customWidth="1"/>
    <col min="9990" max="9990" width="21.44140625" style="2" customWidth="1"/>
    <col min="9991" max="9991" width="18.109375" style="2" customWidth="1"/>
    <col min="9992" max="9992" width="13.33203125" style="2" customWidth="1"/>
    <col min="9993" max="10239" width="8.88671875" style="2"/>
    <col min="10240" max="10240" width="5.44140625" style="2" customWidth="1"/>
    <col min="10241" max="10241" width="42" style="2" customWidth="1"/>
    <col min="10242" max="10242" width="10.88671875" style="2" customWidth="1"/>
    <col min="10243" max="10245" width="18.21875" style="2" customWidth="1"/>
    <col min="10246" max="10246" width="21.44140625" style="2" customWidth="1"/>
    <col min="10247" max="10247" width="18.109375" style="2" customWidth="1"/>
    <col min="10248" max="10248" width="13.33203125" style="2" customWidth="1"/>
    <col min="10249" max="10495" width="8.88671875" style="2"/>
    <col min="10496" max="10496" width="5.44140625" style="2" customWidth="1"/>
    <col min="10497" max="10497" width="42" style="2" customWidth="1"/>
    <col min="10498" max="10498" width="10.88671875" style="2" customWidth="1"/>
    <col min="10499" max="10501" width="18.21875" style="2" customWidth="1"/>
    <col min="10502" max="10502" width="21.44140625" style="2" customWidth="1"/>
    <col min="10503" max="10503" width="18.109375" style="2" customWidth="1"/>
    <col min="10504" max="10504" width="13.33203125" style="2" customWidth="1"/>
    <col min="10505" max="10751" width="8.88671875" style="2"/>
    <col min="10752" max="10752" width="5.44140625" style="2" customWidth="1"/>
    <col min="10753" max="10753" width="42" style="2" customWidth="1"/>
    <col min="10754" max="10754" width="10.88671875" style="2" customWidth="1"/>
    <col min="10755" max="10757" width="18.21875" style="2" customWidth="1"/>
    <col min="10758" max="10758" width="21.44140625" style="2" customWidth="1"/>
    <col min="10759" max="10759" width="18.109375" style="2" customWidth="1"/>
    <col min="10760" max="10760" width="13.33203125" style="2" customWidth="1"/>
    <col min="10761" max="11007" width="8.88671875" style="2"/>
    <col min="11008" max="11008" width="5.44140625" style="2" customWidth="1"/>
    <col min="11009" max="11009" width="42" style="2" customWidth="1"/>
    <col min="11010" max="11010" width="10.88671875" style="2" customWidth="1"/>
    <col min="11011" max="11013" width="18.21875" style="2" customWidth="1"/>
    <col min="11014" max="11014" width="21.44140625" style="2" customWidth="1"/>
    <col min="11015" max="11015" width="18.109375" style="2" customWidth="1"/>
    <col min="11016" max="11016" width="13.33203125" style="2" customWidth="1"/>
    <col min="11017" max="11263" width="8.88671875" style="2"/>
    <col min="11264" max="11264" width="5.44140625" style="2" customWidth="1"/>
    <col min="11265" max="11265" width="42" style="2" customWidth="1"/>
    <col min="11266" max="11266" width="10.88671875" style="2" customWidth="1"/>
    <col min="11267" max="11269" width="18.21875" style="2" customWidth="1"/>
    <col min="11270" max="11270" width="21.44140625" style="2" customWidth="1"/>
    <col min="11271" max="11271" width="18.109375" style="2" customWidth="1"/>
    <col min="11272" max="11272" width="13.33203125" style="2" customWidth="1"/>
    <col min="11273" max="11519" width="8.88671875" style="2"/>
    <col min="11520" max="11520" width="5.44140625" style="2" customWidth="1"/>
    <col min="11521" max="11521" width="42" style="2" customWidth="1"/>
    <col min="11522" max="11522" width="10.88671875" style="2" customWidth="1"/>
    <col min="11523" max="11525" width="18.21875" style="2" customWidth="1"/>
    <col min="11526" max="11526" width="21.44140625" style="2" customWidth="1"/>
    <col min="11527" max="11527" width="18.109375" style="2" customWidth="1"/>
    <col min="11528" max="11528" width="13.33203125" style="2" customWidth="1"/>
    <col min="11529" max="11775" width="8.88671875" style="2"/>
    <col min="11776" max="11776" width="5.44140625" style="2" customWidth="1"/>
    <col min="11777" max="11777" width="42" style="2" customWidth="1"/>
    <col min="11778" max="11778" width="10.88671875" style="2" customWidth="1"/>
    <col min="11779" max="11781" width="18.21875" style="2" customWidth="1"/>
    <col min="11782" max="11782" width="21.44140625" style="2" customWidth="1"/>
    <col min="11783" max="11783" width="18.109375" style="2" customWidth="1"/>
    <col min="11784" max="11784" width="13.33203125" style="2" customWidth="1"/>
    <col min="11785" max="12031" width="8.88671875" style="2"/>
    <col min="12032" max="12032" width="5.44140625" style="2" customWidth="1"/>
    <col min="12033" max="12033" width="42" style="2" customWidth="1"/>
    <col min="12034" max="12034" width="10.88671875" style="2" customWidth="1"/>
    <col min="12035" max="12037" width="18.21875" style="2" customWidth="1"/>
    <col min="12038" max="12038" width="21.44140625" style="2" customWidth="1"/>
    <col min="12039" max="12039" width="18.109375" style="2" customWidth="1"/>
    <col min="12040" max="12040" width="13.33203125" style="2" customWidth="1"/>
    <col min="12041" max="12287" width="8.88671875" style="2"/>
    <col min="12288" max="12288" width="5.44140625" style="2" customWidth="1"/>
    <col min="12289" max="12289" width="42" style="2" customWidth="1"/>
    <col min="12290" max="12290" width="10.88671875" style="2" customWidth="1"/>
    <col min="12291" max="12293" width="18.21875" style="2" customWidth="1"/>
    <col min="12294" max="12294" width="21.44140625" style="2" customWidth="1"/>
    <col min="12295" max="12295" width="18.109375" style="2" customWidth="1"/>
    <col min="12296" max="12296" width="13.33203125" style="2" customWidth="1"/>
    <col min="12297" max="12543" width="8.88671875" style="2"/>
    <col min="12544" max="12544" width="5.44140625" style="2" customWidth="1"/>
    <col min="12545" max="12545" width="42" style="2" customWidth="1"/>
    <col min="12546" max="12546" width="10.88671875" style="2" customWidth="1"/>
    <col min="12547" max="12549" width="18.21875" style="2" customWidth="1"/>
    <col min="12550" max="12550" width="21.44140625" style="2" customWidth="1"/>
    <col min="12551" max="12551" width="18.109375" style="2" customWidth="1"/>
    <col min="12552" max="12552" width="13.33203125" style="2" customWidth="1"/>
    <col min="12553" max="12799" width="8.88671875" style="2"/>
    <col min="12800" max="12800" width="5.44140625" style="2" customWidth="1"/>
    <col min="12801" max="12801" width="42" style="2" customWidth="1"/>
    <col min="12802" max="12802" width="10.88671875" style="2" customWidth="1"/>
    <col min="12803" max="12805" width="18.21875" style="2" customWidth="1"/>
    <col min="12806" max="12806" width="21.44140625" style="2" customWidth="1"/>
    <col min="12807" max="12807" width="18.109375" style="2" customWidth="1"/>
    <col min="12808" max="12808" width="13.33203125" style="2" customWidth="1"/>
    <col min="12809" max="13055" width="8.88671875" style="2"/>
    <col min="13056" max="13056" width="5.44140625" style="2" customWidth="1"/>
    <col min="13057" max="13057" width="42" style="2" customWidth="1"/>
    <col min="13058" max="13058" width="10.88671875" style="2" customWidth="1"/>
    <col min="13059" max="13061" width="18.21875" style="2" customWidth="1"/>
    <col min="13062" max="13062" width="21.44140625" style="2" customWidth="1"/>
    <col min="13063" max="13063" width="18.109375" style="2" customWidth="1"/>
    <col min="13064" max="13064" width="13.33203125" style="2" customWidth="1"/>
    <col min="13065" max="13311" width="8.88671875" style="2"/>
    <col min="13312" max="13312" width="5.44140625" style="2" customWidth="1"/>
    <col min="13313" max="13313" width="42" style="2" customWidth="1"/>
    <col min="13314" max="13314" width="10.88671875" style="2" customWidth="1"/>
    <col min="13315" max="13317" width="18.21875" style="2" customWidth="1"/>
    <col min="13318" max="13318" width="21.44140625" style="2" customWidth="1"/>
    <col min="13319" max="13319" width="18.109375" style="2" customWidth="1"/>
    <col min="13320" max="13320" width="13.33203125" style="2" customWidth="1"/>
    <col min="13321" max="13567" width="8.88671875" style="2"/>
    <col min="13568" max="13568" width="5.44140625" style="2" customWidth="1"/>
    <col min="13569" max="13569" width="42" style="2" customWidth="1"/>
    <col min="13570" max="13570" width="10.88671875" style="2" customWidth="1"/>
    <col min="13571" max="13573" width="18.21875" style="2" customWidth="1"/>
    <col min="13574" max="13574" width="21.44140625" style="2" customWidth="1"/>
    <col min="13575" max="13575" width="18.109375" style="2" customWidth="1"/>
    <col min="13576" max="13576" width="13.33203125" style="2" customWidth="1"/>
    <col min="13577" max="13823" width="8.88671875" style="2"/>
    <col min="13824" max="13824" width="5.44140625" style="2" customWidth="1"/>
    <col min="13825" max="13825" width="42" style="2" customWidth="1"/>
    <col min="13826" max="13826" width="10.88671875" style="2" customWidth="1"/>
    <col min="13827" max="13829" width="18.21875" style="2" customWidth="1"/>
    <col min="13830" max="13830" width="21.44140625" style="2" customWidth="1"/>
    <col min="13831" max="13831" width="18.109375" style="2" customWidth="1"/>
    <col min="13832" max="13832" width="13.33203125" style="2" customWidth="1"/>
    <col min="13833" max="14079" width="8.88671875" style="2"/>
    <col min="14080" max="14080" width="5.44140625" style="2" customWidth="1"/>
    <col min="14081" max="14081" width="42" style="2" customWidth="1"/>
    <col min="14082" max="14082" width="10.88671875" style="2" customWidth="1"/>
    <col min="14083" max="14085" width="18.21875" style="2" customWidth="1"/>
    <col min="14086" max="14086" width="21.44140625" style="2" customWidth="1"/>
    <col min="14087" max="14087" width="18.109375" style="2" customWidth="1"/>
    <col min="14088" max="14088" width="13.33203125" style="2" customWidth="1"/>
    <col min="14089" max="14335" width="8.88671875" style="2"/>
    <col min="14336" max="14336" width="5.44140625" style="2" customWidth="1"/>
    <col min="14337" max="14337" width="42" style="2" customWidth="1"/>
    <col min="14338" max="14338" width="10.88671875" style="2" customWidth="1"/>
    <col min="14339" max="14341" width="18.21875" style="2" customWidth="1"/>
    <col min="14342" max="14342" width="21.44140625" style="2" customWidth="1"/>
    <col min="14343" max="14343" width="18.109375" style="2" customWidth="1"/>
    <col min="14344" max="14344" width="13.33203125" style="2" customWidth="1"/>
    <col min="14345" max="14591" width="8.88671875" style="2"/>
    <col min="14592" max="14592" width="5.44140625" style="2" customWidth="1"/>
    <col min="14593" max="14593" width="42" style="2" customWidth="1"/>
    <col min="14594" max="14594" width="10.88671875" style="2" customWidth="1"/>
    <col min="14595" max="14597" width="18.21875" style="2" customWidth="1"/>
    <col min="14598" max="14598" width="21.44140625" style="2" customWidth="1"/>
    <col min="14599" max="14599" width="18.109375" style="2" customWidth="1"/>
    <col min="14600" max="14600" width="13.33203125" style="2" customWidth="1"/>
    <col min="14601" max="14847" width="8.88671875" style="2"/>
    <col min="14848" max="14848" width="5.44140625" style="2" customWidth="1"/>
    <col min="14849" max="14849" width="42" style="2" customWidth="1"/>
    <col min="14850" max="14850" width="10.88671875" style="2" customWidth="1"/>
    <col min="14851" max="14853" width="18.21875" style="2" customWidth="1"/>
    <col min="14854" max="14854" width="21.44140625" style="2" customWidth="1"/>
    <col min="14855" max="14855" width="18.109375" style="2" customWidth="1"/>
    <col min="14856" max="14856" width="13.33203125" style="2" customWidth="1"/>
    <col min="14857" max="15103" width="8.88671875" style="2"/>
    <col min="15104" max="15104" width="5.44140625" style="2" customWidth="1"/>
    <col min="15105" max="15105" width="42" style="2" customWidth="1"/>
    <col min="15106" max="15106" width="10.88671875" style="2" customWidth="1"/>
    <col min="15107" max="15109" width="18.21875" style="2" customWidth="1"/>
    <col min="15110" max="15110" width="21.44140625" style="2" customWidth="1"/>
    <col min="15111" max="15111" width="18.109375" style="2" customWidth="1"/>
    <col min="15112" max="15112" width="13.33203125" style="2" customWidth="1"/>
    <col min="15113" max="15359" width="8.88671875" style="2"/>
    <col min="15360" max="15360" width="5.44140625" style="2" customWidth="1"/>
    <col min="15361" max="15361" width="42" style="2" customWidth="1"/>
    <col min="15362" max="15362" width="10.88671875" style="2" customWidth="1"/>
    <col min="15363" max="15365" width="18.21875" style="2" customWidth="1"/>
    <col min="15366" max="15366" width="21.44140625" style="2" customWidth="1"/>
    <col min="15367" max="15367" width="18.109375" style="2" customWidth="1"/>
    <col min="15368" max="15368" width="13.33203125" style="2" customWidth="1"/>
    <col min="15369" max="15615" width="8.88671875" style="2"/>
    <col min="15616" max="15616" width="5.44140625" style="2" customWidth="1"/>
    <col min="15617" max="15617" width="42" style="2" customWidth="1"/>
    <col min="15618" max="15618" width="10.88671875" style="2" customWidth="1"/>
    <col min="15619" max="15621" width="18.21875" style="2" customWidth="1"/>
    <col min="15622" max="15622" width="21.44140625" style="2" customWidth="1"/>
    <col min="15623" max="15623" width="18.109375" style="2" customWidth="1"/>
    <col min="15624" max="15624" width="13.33203125" style="2" customWidth="1"/>
    <col min="15625" max="15871" width="8.88671875" style="2"/>
    <col min="15872" max="15872" width="5.44140625" style="2" customWidth="1"/>
    <col min="15873" max="15873" width="42" style="2" customWidth="1"/>
    <col min="15874" max="15874" width="10.88671875" style="2" customWidth="1"/>
    <col min="15875" max="15877" width="18.21875" style="2" customWidth="1"/>
    <col min="15878" max="15878" width="21.44140625" style="2" customWidth="1"/>
    <col min="15879" max="15879" width="18.109375" style="2" customWidth="1"/>
    <col min="15880" max="15880" width="13.33203125" style="2" customWidth="1"/>
    <col min="15881" max="16127" width="8.88671875" style="2"/>
    <col min="16128" max="16128" width="5.44140625" style="2" customWidth="1"/>
    <col min="16129" max="16129" width="42" style="2" customWidth="1"/>
    <col min="16130" max="16130" width="10.88671875" style="2" customWidth="1"/>
    <col min="16131" max="16133" width="18.21875" style="2" customWidth="1"/>
    <col min="16134" max="16134" width="21.44140625" style="2" customWidth="1"/>
    <col min="16135" max="16135" width="18.109375" style="2" customWidth="1"/>
    <col min="16136" max="16136" width="13.33203125" style="2" customWidth="1"/>
    <col min="16137" max="16384" width="8.88671875" style="2"/>
  </cols>
  <sheetData>
    <row r="1" spans="1:9" x14ac:dyDescent="0.25">
      <c r="A1" s="1"/>
      <c r="H1" s="4" t="s">
        <v>0</v>
      </c>
    </row>
    <row r="2" spans="1:9" ht="23.25" customHeight="1" x14ac:dyDescent="0.25">
      <c r="B2" s="58" t="s">
        <v>1</v>
      </c>
    </row>
    <row r="3" spans="1:9" ht="3.75" customHeight="1" x14ac:dyDescent="0.25">
      <c r="A3" s="6"/>
      <c r="B3" s="5"/>
    </row>
    <row r="4" spans="1:9" ht="84" customHeight="1" x14ac:dyDescent="0.25">
      <c r="A4" s="87" t="s">
        <v>80</v>
      </c>
      <c r="B4" s="87"/>
      <c r="C4" s="87"/>
      <c r="D4" s="87"/>
      <c r="E4" s="87"/>
      <c r="F4" s="87"/>
      <c r="G4" s="87"/>
      <c r="H4" s="87"/>
    </row>
    <row r="5" spans="1:9" ht="27.75" customHeight="1" x14ac:dyDescent="0.25">
      <c r="A5" s="99" t="s">
        <v>77</v>
      </c>
      <c r="B5" s="99"/>
      <c r="C5" s="99"/>
      <c r="D5" s="99"/>
      <c r="E5" s="99"/>
      <c r="F5" s="99"/>
      <c r="G5" s="99"/>
      <c r="H5" s="99"/>
    </row>
    <row r="6" spans="1:9" x14ac:dyDescent="0.25">
      <c r="A6" s="89" t="s">
        <v>2</v>
      </c>
      <c r="B6" s="89"/>
      <c r="C6" s="89"/>
      <c r="D6" s="89"/>
      <c r="E6" s="89"/>
      <c r="F6" s="89"/>
      <c r="G6" s="89"/>
      <c r="H6" s="89"/>
    </row>
    <row r="7" spans="1:9" x14ac:dyDescent="0.25">
      <c r="A7" s="7"/>
      <c r="H7" s="8" t="s">
        <v>3</v>
      </c>
    </row>
    <row r="8" spans="1:9" s="9" customFormat="1" ht="24.95" customHeight="1" x14ac:dyDescent="0.2">
      <c r="A8" s="90" t="s">
        <v>4</v>
      </c>
      <c r="B8" s="92" t="s">
        <v>5</v>
      </c>
      <c r="C8" s="94" t="s">
        <v>81</v>
      </c>
      <c r="D8" s="95" t="s">
        <v>6</v>
      </c>
      <c r="E8" s="96" t="s">
        <v>7</v>
      </c>
      <c r="F8" s="97"/>
      <c r="G8" s="97"/>
      <c r="H8" s="98"/>
    </row>
    <row r="9" spans="1:9" s="9" customFormat="1" ht="51.75" customHeight="1" x14ac:dyDescent="0.2">
      <c r="A9" s="91"/>
      <c r="B9" s="93"/>
      <c r="C9" s="94"/>
      <c r="D9" s="95"/>
      <c r="E9" s="10" t="s">
        <v>8</v>
      </c>
      <c r="F9" s="10" t="s">
        <v>9</v>
      </c>
      <c r="G9" s="10" t="s">
        <v>84</v>
      </c>
      <c r="H9" s="10" t="s">
        <v>11</v>
      </c>
    </row>
    <row r="10" spans="1:9" s="15" customFormat="1" ht="27.75" customHeight="1" x14ac:dyDescent="0.25">
      <c r="A10" s="11" t="s">
        <v>12</v>
      </c>
      <c r="B10" s="12" t="s">
        <v>13</v>
      </c>
      <c r="C10" s="13"/>
      <c r="D10" s="14"/>
      <c r="E10" s="14"/>
      <c r="F10" s="14"/>
      <c r="G10" s="14"/>
      <c r="H10" s="14"/>
    </row>
    <row r="11" spans="1:9" s="15" customFormat="1" ht="33.75" customHeight="1" x14ac:dyDescent="0.25">
      <c r="A11" s="11" t="s">
        <v>14</v>
      </c>
      <c r="B11" s="12" t="s">
        <v>15</v>
      </c>
      <c r="C11" s="13">
        <f>D11</f>
        <v>22792096000</v>
      </c>
      <c r="D11" s="14">
        <f>SUM(E11:H11)</f>
        <v>22792096000</v>
      </c>
      <c r="E11" s="14">
        <f>E12+E83+E84</f>
        <v>22545526000</v>
      </c>
      <c r="F11" s="14">
        <f>F12+F83+F84</f>
        <v>0</v>
      </c>
      <c r="G11" s="14">
        <f>G12+G83+G84</f>
        <v>0</v>
      </c>
      <c r="H11" s="14">
        <f>H12+H83+H84</f>
        <v>246570000</v>
      </c>
      <c r="I11" s="16"/>
    </row>
    <row r="12" spans="1:9" s="15" customFormat="1" ht="34.5" customHeight="1" x14ac:dyDescent="0.25">
      <c r="A12" s="17" t="s">
        <v>16</v>
      </c>
      <c r="B12" s="18" t="s">
        <v>17</v>
      </c>
      <c r="C12" s="19">
        <f>D12</f>
        <v>22792096000</v>
      </c>
      <c r="D12" s="20">
        <f t="shared" ref="D12:D54" si="0">SUM(E12:H12)</f>
        <v>22792096000</v>
      </c>
      <c r="E12" s="20">
        <f>E13+E43+E67</f>
        <v>22545526000</v>
      </c>
      <c r="F12" s="20">
        <f>F13+F43+F67</f>
        <v>0</v>
      </c>
      <c r="G12" s="20">
        <f>G13+G43+G67</f>
        <v>0</v>
      </c>
      <c r="H12" s="20">
        <f>H13+H43+H67</f>
        <v>246570000</v>
      </c>
    </row>
    <row r="13" spans="1:9" s="15" customFormat="1" ht="34.5" hidden="1" customHeight="1" x14ac:dyDescent="0.25">
      <c r="A13" s="17">
        <v>1</v>
      </c>
      <c r="B13" s="18" t="s">
        <v>18</v>
      </c>
      <c r="C13" s="19">
        <f>D13</f>
        <v>0</v>
      </c>
      <c r="D13" s="20">
        <f t="shared" si="0"/>
        <v>0</v>
      </c>
      <c r="E13" s="20">
        <f>E14+E25</f>
        <v>0</v>
      </c>
      <c r="F13" s="20">
        <f>F14+F25</f>
        <v>0</v>
      </c>
      <c r="G13" s="20">
        <f>G14+G25</f>
        <v>0</v>
      </c>
      <c r="H13" s="20">
        <f>H14+H25</f>
        <v>0</v>
      </c>
    </row>
    <row r="14" spans="1:9" s="25" customFormat="1" ht="27.75" hidden="1" customHeight="1" x14ac:dyDescent="0.25">
      <c r="A14" s="21" t="s">
        <v>19</v>
      </c>
      <c r="B14" s="22" t="s">
        <v>20</v>
      </c>
      <c r="C14" s="23">
        <f>D14</f>
        <v>0</v>
      </c>
      <c r="D14" s="24">
        <f t="shared" si="0"/>
        <v>0</v>
      </c>
      <c r="E14" s="24">
        <f>E16+E21</f>
        <v>0</v>
      </c>
      <c r="F14" s="24">
        <f>F16+F21</f>
        <v>0</v>
      </c>
      <c r="G14" s="24">
        <f>G16+G21</f>
        <v>0</v>
      </c>
      <c r="H14" s="24">
        <f>H16+H21</f>
        <v>0</v>
      </c>
    </row>
    <row r="15" spans="1:9" ht="27.75" hidden="1" customHeight="1" x14ac:dyDescent="0.25">
      <c r="A15" s="26"/>
      <c r="B15" s="27"/>
      <c r="C15" s="29"/>
      <c r="D15" s="30"/>
      <c r="E15" s="30"/>
      <c r="F15" s="30"/>
      <c r="G15" s="30"/>
      <c r="H15" s="30"/>
    </row>
    <row r="16" spans="1:9" s="25" customFormat="1" ht="24.75" hidden="1" customHeight="1" x14ac:dyDescent="0.25">
      <c r="A16" s="21"/>
      <c r="B16" s="31"/>
      <c r="C16" s="23"/>
      <c r="D16" s="24"/>
      <c r="E16" s="24"/>
      <c r="F16" s="24"/>
      <c r="G16" s="24"/>
      <c r="H16" s="24"/>
    </row>
    <row r="17" spans="1:8" s="33" customFormat="1" ht="31.5" hidden="1" customHeight="1" x14ac:dyDescent="0.25">
      <c r="A17" s="26"/>
      <c r="B17" s="32"/>
      <c r="C17" s="29"/>
      <c r="D17" s="30"/>
      <c r="E17" s="30"/>
      <c r="F17" s="30"/>
      <c r="G17" s="30"/>
      <c r="H17" s="30"/>
    </row>
    <row r="18" spans="1:8" s="33" customFormat="1" ht="31.5" hidden="1" customHeight="1" x14ac:dyDescent="0.25">
      <c r="A18" s="26"/>
      <c r="B18" s="32"/>
      <c r="C18" s="29"/>
      <c r="D18" s="30"/>
      <c r="E18" s="30"/>
      <c r="F18" s="30"/>
      <c r="G18" s="30"/>
      <c r="H18" s="30"/>
    </row>
    <row r="19" spans="1:8" s="33" customFormat="1" ht="31.5" hidden="1" customHeight="1" x14ac:dyDescent="0.25">
      <c r="A19" s="26"/>
      <c r="B19" s="32"/>
      <c r="C19" s="29"/>
      <c r="D19" s="30"/>
      <c r="E19" s="30"/>
      <c r="F19" s="30"/>
      <c r="G19" s="30"/>
      <c r="H19" s="30"/>
    </row>
    <row r="20" spans="1:8" s="33" customFormat="1" ht="29.25" hidden="1" customHeight="1" x14ac:dyDescent="0.25">
      <c r="A20" s="26"/>
      <c r="B20" s="32"/>
      <c r="C20" s="29"/>
      <c r="D20" s="30"/>
      <c r="E20" s="30"/>
      <c r="F20" s="30"/>
      <c r="G20" s="30"/>
      <c r="H20" s="30"/>
    </row>
    <row r="21" spans="1:8" s="25" customFormat="1" ht="22.5" hidden="1" customHeight="1" x14ac:dyDescent="0.25">
      <c r="A21" s="21"/>
      <c r="B21" s="31"/>
      <c r="C21" s="23"/>
      <c r="D21" s="24"/>
      <c r="E21" s="24"/>
      <c r="F21" s="24"/>
      <c r="G21" s="24"/>
      <c r="H21" s="24"/>
    </row>
    <row r="22" spans="1:8" s="33" customFormat="1" ht="22.5" hidden="1" customHeight="1" x14ac:dyDescent="0.25">
      <c r="A22" s="26"/>
      <c r="B22" s="32"/>
      <c r="C22" s="29"/>
      <c r="D22" s="30"/>
      <c r="E22" s="30"/>
      <c r="F22" s="30"/>
      <c r="G22" s="30"/>
      <c r="H22" s="30"/>
    </row>
    <row r="23" spans="1:8" s="33" customFormat="1" ht="22.5" hidden="1" customHeight="1" x14ac:dyDescent="0.25">
      <c r="A23" s="26"/>
      <c r="B23" s="32"/>
      <c r="C23" s="29"/>
      <c r="D23" s="30"/>
      <c r="E23" s="30"/>
      <c r="F23" s="30"/>
      <c r="G23" s="30"/>
      <c r="H23" s="30"/>
    </row>
    <row r="24" spans="1:8" s="33" customFormat="1" ht="39.75" hidden="1" customHeight="1" x14ac:dyDescent="0.25">
      <c r="A24" s="26"/>
      <c r="B24" s="32"/>
      <c r="C24" s="29"/>
      <c r="D24" s="30"/>
      <c r="E24" s="30"/>
      <c r="F24" s="30"/>
      <c r="G24" s="30"/>
      <c r="H24" s="30"/>
    </row>
    <row r="25" spans="1:8" s="25" customFormat="1" hidden="1" x14ac:dyDescent="0.25">
      <c r="A25" s="21" t="s">
        <v>27</v>
      </c>
      <c r="B25" s="22" t="s">
        <v>28</v>
      </c>
      <c r="C25" s="23">
        <f t="shared" ref="C25:C55" si="1">D25</f>
        <v>0</v>
      </c>
      <c r="D25" s="24">
        <f t="shared" si="0"/>
        <v>0</v>
      </c>
      <c r="E25" s="24">
        <f>SUM(E26:E26)</f>
        <v>0</v>
      </c>
      <c r="F25" s="24">
        <f>SUM(F26:F26)</f>
        <v>0</v>
      </c>
      <c r="G25" s="24">
        <f>SUM(G26:G26)</f>
        <v>0</v>
      </c>
      <c r="H25" s="24">
        <f>SUM(H26:H26)</f>
        <v>0</v>
      </c>
    </row>
    <row r="26" spans="1:8" s="39" customFormat="1" hidden="1" x14ac:dyDescent="0.25">
      <c r="A26" s="34"/>
      <c r="B26" s="35"/>
      <c r="C26" s="37"/>
      <c r="D26" s="38"/>
      <c r="E26" s="38"/>
      <c r="F26" s="38"/>
      <c r="G26" s="38"/>
      <c r="H26" s="38"/>
    </row>
    <row r="27" spans="1:8" s="25" customFormat="1" hidden="1" x14ac:dyDescent="0.25">
      <c r="A27" s="21">
        <v>2</v>
      </c>
      <c r="B27" s="22" t="s">
        <v>30</v>
      </c>
      <c r="C27" s="23">
        <f t="shared" si="1"/>
        <v>0</v>
      </c>
      <c r="D27" s="24">
        <f t="shared" si="0"/>
        <v>0</v>
      </c>
      <c r="E27" s="24"/>
      <c r="F27" s="24"/>
      <c r="G27" s="24"/>
      <c r="H27" s="24"/>
    </row>
    <row r="28" spans="1:8" hidden="1" x14ac:dyDescent="0.25">
      <c r="A28" s="26" t="s">
        <v>31</v>
      </c>
      <c r="B28" s="28" t="s">
        <v>32</v>
      </c>
      <c r="C28" s="29">
        <f t="shared" si="1"/>
        <v>0</v>
      </c>
      <c r="D28" s="30">
        <f t="shared" si="0"/>
        <v>0</v>
      </c>
      <c r="E28" s="30"/>
      <c r="F28" s="30"/>
      <c r="G28" s="30"/>
      <c r="H28" s="30"/>
    </row>
    <row r="29" spans="1:8" hidden="1" x14ac:dyDescent="0.25">
      <c r="A29" s="26"/>
      <c r="B29" s="36" t="s">
        <v>33</v>
      </c>
      <c r="C29" s="29">
        <f t="shared" si="1"/>
        <v>0</v>
      </c>
      <c r="D29" s="30">
        <f t="shared" si="0"/>
        <v>0</v>
      </c>
      <c r="E29" s="30"/>
      <c r="F29" s="30"/>
      <c r="G29" s="30"/>
      <c r="H29" s="30"/>
    </row>
    <row r="30" spans="1:8" hidden="1" x14ac:dyDescent="0.25">
      <c r="A30" s="26"/>
      <c r="B30" s="36" t="s">
        <v>34</v>
      </c>
      <c r="C30" s="29">
        <f t="shared" si="1"/>
        <v>0</v>
      </c>
      <c r="D30" s="30">
        <f t="shared" si="0"/>
        <v>0</v>
      </c>
      <c r="E30" s="30"/>
      <c r="F30" s="30"/>
      <c r="G30" s="30"/>
      <c r="H30" s="30"/>
    </row>
    <row r="31" spans="1:8" hidden="1" x14ac:dyDescent="0.25">
      <c r="A31" s="26"/>
      <c r="B31" s="36" t="s">
        <v>35</v>
      </c>
      <c r="C31" s="29">
        <f t="shared" si="1"/>
        <v>0</v>
      </c>
      <c r="D31" s="30">
        <f t="shared" si="0"/>
        <v>0</v>
      </c>
      <c r="E31" s="30"/>
      <c r="F31" s="30"/>
      <c r="G31" s="30"/>
      <c r="H31" s="30"/>
    </row>
    <row r="32" spans="1:8" hidden="1" x14ac:dyDescent="0.25">
      <c r="A32" s="26" t="s">
        <v>36</v>
      </c>
      <c r="B32" s="28" t="s">
        <v>37</v>
      </c>
      <c r="C32" s="29">
        <f t="shared" si="1"/>
        <v>0</v>
      </c>
      <c r="D32" s="30">
        <f t="shared" si="0"/>
        <v>0</v>
      </c>
      <c r="E32" s="30"/>
      <c r="F32" s="30"/>
      <c r="G32" s="30"/>
      <c r="H32" s="30"/>
    </row>
    <row r="33" spans="1:8" hidden="1" x14ac:dyDescent="0.25">
      <c r="A33" s="26" t="s">
        <v>38</v>
      </c>
      <c r="B33" s="28" t="s">
        <v>39</v>
      </c>
      <c r="C33" s="29">
        <f t="shared" si="1"/>
        <v>0</v>
      </c>
      <c r="D33" s="30">
        <f>SUM(E33:H33)</f>
        <v>0</v>
      </c>
      <c r="E33" s="30"/>
      <c r="F33" s="30"/>
      <c r="G33" s="30"/>
      <c r="H33" s="30"/>
    </row>
    <row r="34" spans="1:8" s="45" customFormat="1" ht="30" hidden="1" customHeight="1" x14ac:dyDescent="0.25">
      <c r="A34" s="40">
        <v>3</v>
      </c>
      <c r="B34" s="41" t="s">
        <v>40</v>
      </c>
      <c r="C34" s="43">
        <f t="shared" si="1"/>
        <v>0</v>
      </c>
      <c r="D34" s="44">
        <f>SUM(E34:H34)</f>
        <v>0</v>
      </c>
      <c r="E34" s="44">
        <f>E35+E36</f>
        <v>0</v>
      </c>
      <c r="F34" s="44">
        <f>F35+F36</f>
        <v>0</v>
      </c>
      <c r="G34" s="44">
        <f>G35+G36</f>
        <v>0</v>
      </c>
      <c r="H34" s="44">
        <f>H35+H36</f>
        <v>0</v>
      </c>
    </row>
    <row r="35" spans="1:8" hidden="1" x14ac:dyDescent="0.25">
      <c r="A35" s="26" t="s">
        <v>41</v>
      </c>
      <c r="B35" s="28" t="s">
        <v>42</v>
      </c>
      <c r="C35" s="29">
        <f t="shared" si="1"/>
        <v>0</v>
      </c>
      <c r="D35" s="30">
        <f t="shared" si="0"/>
        <v>0</v>
      </c>
      <c r="E35" s="30"/>
      <c r="F35" s="30"/>
      <c r="G35" s="30"/>
      <c r="H35" s="30"/>
    </row>
    <row r="36" spans="1:8" hidden="1" x14ac:dyDescent="0.25">
      <c r="A36" s="26" t="s">
        <v>43</v>
      </c>
      <c r="B36" s="28" t="s">
        <v>44</v>
      </c>
      <c r="C36" s="29">
        <f t="shared" si="1"/>
        <v>0</v>
      </c>
      <c r="D36" s="30">
        <f t="shared" si="0"/>
        <v>0</v>
      </c>
      <c r="E36" s="30"/>
      <c r="F36" s="30"/>
      <c r="G36" s="30"/>
      <c r="H36" s="30"/>
    </row>
    <row r="37" spans="1:8" s="25" customFormat="1" hidden="1" x14ac:dyDescent="0.25">
      <c r="A37" s="21">
        <v>4</v>
      </c>
      <c r="B37" s="22" t="s">
        <v>45</v>
      </c>
      <c r="C37" s="23">
        <f t="shared" si="1"/>
        <v>0</v>
      </c>
      <c r="D37" s="24">
        <f t="shared" si="0"/>
        <v>0</v>
      </c>
      <c r="E37" s="24">
        <f>SUM(E38:E39)</f>
        <v>0</v>
      </c>
      <c r="F37" s="24">
        <f>SUM(F38:F39)</f>
        <v>0</v>
      </c>
      <c r="G37" s="24">
        <f>SUM(G38:G39)</f>
        <v>0</v>
      </c>
      <c r="H37" s="24">
        <f>SUM(H38:H39)</f>
        <v>0</v>
      </c>
    </row>
    <row r="38" spans="1:8" hidden="1" x14ac:dyDescent="0.25">
      <c r="A38" s="26" t="s">
        <v>46</v>
      </c>
      <c r="B38" s="28" t="s">
        <v>42</v>
      </c>
      <c r="C38" s="29">
        <f t="shared" si="1"/>
        <v>0</v>
      </c>
      <c r="D38" s="30">
        <f t="shared" si="0"/>
        <v>0</v>
      </c>
      <c r="E38" s="30"/>
      <c r="F38" s="30"/>
      <c r="G38" s="30"/>
      <c r="H38" s="30"/>
    </row>
    <row r="39" spans="1:8" hidden="1" x14ac:dyDescent="0.25">
      <c r="A39" s="26" t="s">
        <v>47</v>
      </c>
      <c r="B39" s="28" t="s">
        <v>39</v>
      </c>
      <c r="C39" s="29">
        <f t="shared" si="1"/>
        <v>0</v>
      </c>
      <c r="D39" s="30">
        <f t="shared" si="0"/>
        <v>0</v>
      </c>
      <c r="E39" s="30"/>
      <c r="F39" s="30"/>
      <c r="G39" s="30"/>
      <c r="H39" s="30"/>
    </row>
    <row r="40" spans="1:8" s="25" customFormat="1" hidden="1" x14ac:dyDescent="0.25">
      <c r="A40" s="21">
        <v>5</v>
      </c>
      <c r="B40" s="22" t="s">
        <v>48</v>
      </c>
      <c r="C40" s="23">
        <f t="shared" si="1"/>
        <v>0</v>
      </c>
      <c r="D40" s="24">
        <f t="shared" si="0"/>
        <v>0</v>
      </c>
      <c r="E40" s="24">
        <f>SUM(E41:E42)</f>
        <v>0</v>
      </c>
      <c r="F40" s="24">
        <f>SUM(F41:F42)</f>
        <v>0</v>
      </c>
      <c r="G40" s="24">
        <f>SUM(G41:G42)</f>
        <v>0</v>
      </c>
      <c r="H40" s="24">
        <f>SUM(H41:H42)</f>
        <v>0</v>
      </c>
    </row>
    <row r="41" spans="1:8" hidden="1" x14ac:dyDescent="0.25">
      <c r="A41" s="26" t="s">
        <v>49</v>
      </c>
      <c r="B41" s="28" t="s">
        <v>42</v>
      </c>
      <c r="C41" s="29">
        <f t="shared" si="1"/>
        <v>0</v>
      </c>
      <c r="D41" s="30">
        <f t="shared" si="0"/>
        <v>0</v>
      </c>
      <c r="E41" s="30"/>
      <c r="F41" s="30"/>
      <c r="G41" s="30"/>
      <c r="H41" s="30"/>
    </row>
    <row r="42" spans="1:8" hidden="1" x14ac:dyDescent="0.25">
      <c r="A42" s="26" t="s">
        <v>50</v>
      </c>
      <c r="B42" s="28" t="s">
        <v>51</v>
      </c>
      <c r="C42" s="29">
        <f t="shared" si="1"/>
        <v>0</v>
      </c>
      <c r="D42" s="30">
        <f t="shared" si="0"/>
        <v>0</v>
      </c>
      <c r="E42" s="30"/>
      <c r="F42" s="30"/>
      <c r="G42" s="30"/>
      <c r="H42" s="30"/>
    </row>
    <row r="43" spans="1:8" s="45" customFormat="1" ht="34.5" customHeight="1" x14ac:dyDescent="0.25">
      <c r="A43" s="40">
        <v>1</v>
      </c>
      <c r="B43" s="42" t="s">
        <v>52</v>
      </c>
      <c r="C43" s="43">
        <f t="shared" si="1"/>
        <v>18800000000</v>
      </c>
      <c r="D43" s="44">
        <f t="shared" si="0"/>
        <v>18800000000</v>
      </c>
      <c r="E43" s="44">
        <f>E44+E55</f>
        <v>18800000000</v>
      </c>
      <c r="F43" s="44">
        <f>F44+F55</f>
        <v>0</v>
      </c>
      <c r="G43" s="44">
        <f>G44+G55</f>
        <v>0</v>
      </c>
      <c r="H43" s="44">
        <f>H44+H55</f>
        <v>0</v>
      </c>
    </row>
    <row r="44" spans="1:8" s="25" customFormat="1" ht="24.75" customHeight="1" x14ac:dyDescent="0.25">
      <c r="A44" s="21" t="s">
        <v>53</v>
      </c>
      <c r="B44" s="22" t="s">
        <v>54</v>
      </c>
      <c r="C44" s="23">
        <f t="shared" si="1"/>
        <v>0</v>
      </c>
      <c r="D44" s="24">
        <f>SUM(E44:H44)</f>
        <v>0</v>
      </c>
      <c r="E44" s="24">
        <f>E46+E51</f>
        <v>0</v>
      </c>
      <c r="F44" s="24">
        <f>F46+F51</f>
        <v>0</v>
      </c>
      <c r="G44" s="24">
        <f>G46+G51</f>
        <v>0</v>
      </c>
      <c r="H44" s="24">
        <f>H46+H51</f>
        <v>0</v>
      </c>
    </row>
    <row r="45" spans="1:8" ht="30" hidden="1" customHeight="1" x14ac:dyDescent="0.25">
      <c r="A45" s="26"/>
      <c r="B45" s="46"/>
      <c r="C45" s="29">
        <f t="shared" si="1"/>
        <v>0</v>
      </c>
      <c r="D45" s="30">
        <f t="shared" ref="D45" si="2">SUM(E45:H45)</f>
        <v>0</v>
      </c>
      <c r="E45" s="30"/>
      <c r="F45" s="30"/>
      <c r="G45" s="30"/>
      <c r="H45" s="30"/>
    </row>
    <row r="46" spans="1:8" ht="21" hidden="1" customHeight="1" x14ac:dyDescent="0.25">
      <c r="A46" s="21" t="s">
        <v>21</v>
      </c>
      <c r="B46" s="31" t="s">
        <v>22</v>
      </c>
      <c r="C46" s="29">
        <f t="shared" si="1"/>
        <v>0</v>
      </c>
      <c r="D46" s="30">
        <f t="shared" si="0"/>
        <v>0</v>
      </c>
      <c r="E46" s="30">
        <f>SUM(E47:E50)</f>
        <v>0</v>
      </c>
      <c r="F46" s="30">
        <f>SUM(F47:F50)</f>
        <v>0</v>
      </c>
      <c r="G46" s="30">
        <f>SUM(G47:G50)</f>
        <v>0</v>
      </c>
      <c r="H46" s="30">
        <f>SUM(H47:H50)</f>
        <v>0</v>
      </c>
    </row>
    <row r="47" spans="1:8" s="33" customFormat="1" ht="30" hidden="1" customHeight="1" x14ac:dyDescent="0.25">
      <c r="A47" s="26"/>
      <c r="B47" s="32" t="s">
        <v>23</v>
      </c>
      <c r="C47" s="29">
        <f t="shared" si="1"/>
        <v>0</v>
      </c>
      <c r="D47" s="30">
        <f t="shared" si="0"/>
        <v>0</v>
      </c>
      <c r="E47" s="30"/>
      <c r="F47" s="30"/>
      <c r="G47" s="30"/>
      <c r="H47" s="30"/>
    </row>
    <row r="48" spans="1:8" s="33" customFormat="1" ht="30" hidden="1" customHeight="1" x14ac:dyDescent="0.25">
      <c r="A48" s="26"/>
      <c r="B48" s="32" t="s">
        <v>24</v>
      </c>
      <c r="C48" s="29">
        <f t="shared" si="1"/>
        <v>0</v>
      </c>
      <c r="D48" s="30">
        <f t="shared" si="0"/>
        <v>0</v>
      </c>
      <c r="E48" s="30"/>
      <c r="F48" s="30"/>
      <c r="G48" s="30"/>
      <c r="H48" s="30"/>
    </row>
    <row r="49" spans="1:8" s="33" customFormat="1" ht="31.5" hidden="1" customHeight="1" x14ac:dyDescent="0.25">
      <c r="A49" s="26"/>
      <c r="B49" s="32" t="s">
        <v>25</v>
      </c>
      <c r="C49" s="29">
        <f t="shared" si="1"/>
        <v>0</v>
      </c>
      <c r="D49" s="30">
        <f t="shared" si="0"/>
        <v>0</v>
      </c>
      <c r="E49" s="30"/>
      <c r="F49" s="30"/>
      <c r="G49" s="30"/>
      <c r="H49" s="30"/>
    </row>
    <row r="50" spans="1:8" s="33" customFormat="1" ht="31.5" hidden="1" customHeight="1" x14ac:dyDescent="0.25">
      <c r="A50" s="26"/>
      <c r="B50" s="32" t="s">
        <v>55</v>
      </c>
      <c r="C50" s="29">
        <f t="shared" si="1"/>
        <v>0</v>
      </c>
      <c r="D50" s="30">
        <f t="shared" si="0"/>
        <v>0</v>
      </c>
      <c r="E50" s="30"/>
      <c r="F50" s="30"/>
      <c r="G50" s="30"/>
      <c r="H50" s="30"/>
    </row>
    <row r="51" spans="1:8" ht="22.5" hidden="1" customHeight="1" x14ac:dyDescent="0.25">
      <c r="A51" s="21" t="s">
        <v>21</v>
      </c>
      <c r="B51" s="31" t="s">
        <v>26</v>
      </c>
      <c r="C51" s="29">
        <f t="shared" si="1"/>
        <v>0</v>
      </c>
      <c r="D51" s="30">
        <f t="shared" si="0"/>
        <v>0</v>
      </c>
      <c r="E51" s="30">
        <f>SUM(E52:E54)</f>
        <v>0</v>
      </c>
      <c r="F51" s="30">
        <f>SUM(F52:F54)</f>
        <v>0</v>
      </c>
      <c r="G51" s="30">
        <f>SUM(G52:G54)</f>
        <v>0</v>
      </c>
      <c r="H51" s="30">
        <f>SUM(H52:H54)</f>
        <v>0</v>
      </c>
    </row>
    <row r="52" spans="1:8" s="33" customFormat="1" ht="31.5" hidden="1" customHeight="1" x14ac:dyDescent="0.25">
      <c r="A52" s="26"/>
      <c r="B52" s="32" t="s">
        <v>56</v>
      </c>
      <c r="C52" s="29">
        <f t="shared" si="1"/>
        <v>0</v>
      </c>
      <c r="D52" s="30">
        <f t="shared" si="0"/>
        <v>0</v>
      </c>
      <c r="E52" s="30"/>
      <c r="F52" s="30"/>
      <c r="G52" s="30"/>
      <c r="H52" s="30"/>
    </row>
    <row r="53" spans="1:8" s="33" customFormat="1" ht="36.75" hidden="1" customHeight="1" x14ac:dyDescent="0.25">
      <c r="A53" s="26"/>
      <c r="B53" s="32"/>
      <c r="C53" s="29">
        <f t="shared" si="1"/>
        <v>0</v>
      </c>
      <c r="D53" s="30">
        <f t="shared" si="0"/>
        <v>0</v>
      </c>
      <c r="E53" s="30"/>
      <c r="F53" s="30"/>
      <c r="G53" s="30"/>
      <c r="H53" s="30"/>
    </row>
    <row r="54" spans="1:8" s="33" customFormat="1" ht="46.5" hidden="1" customHeight="1" x14ac:dyDescent="0.25">
      <c r="A54" s="26"/>
      <c r="B54" s="32"/>
      <c r="C54" s="29">
        <f t="shared" si="1"/>
        <v>0</v>
      </c>
      <c r="D54" s="30">
        <f t="shared" si="0"/>
        <v>0</v>
      </c>
      <c r="E54" s="30"/>
      <c r="F54" s="30"/>
      <c r="G54" s="30"/>
      <c r="H54" s="30"/>
    </row>
    <row r="55" spans="1:8" s="25" customFormat="1" ht="31.5" customHeight="1" x14ac:dyDescent="0.25">
      <c r="A55" s="21" t="s">
        <v>57</v>
      </c>
      <c r="B55" s="22" t="s">
        <v>39</v>
      </c>
      <c r="C55" s="23">
        <f t="shared" si="1"/>
        <v>18800000000</v>
      </c>
      <c r="D55" s="24">
        <f>SUM(E55:H55)</f>
        <v>18800000000</v>
      </c>
      <c r="E55" s="24">
        <f>SUM(E57:E66)</f>
        <v>18800000000</v>
      </c>
      <c r="F55" s="24">
        <f t="shared" ref="F55:H55" si="3">SUM(F57:F66)</f>
        <v>0</v>
      </c>
      <c r="G55" s="24">
        <f t="shared" si="3"/>
        <v>0</v>
      </c>
      <c r="H55" s="24">
        <f t="shared" si="3"/>
        <v>0</v>
      </c>
    </row>
    <row r="56" spans="1:8" x14ac:dyDescent="0.25">
      <c r="A56" s="26"/>
      <c r="B56" s="28" t="s">
        <v>29</v>
      </c>
      <c r="C56" s="29"/>
      <c r="D56" s="30"/>
      <c r="E56" s="30"/>
      <c r="F56" s="30"/>
      <c r="G56" s="30"/>
      <c r="H56" s="30"/>
    </row>
    <row r="57" spans="1:8" s="33" customFormat="1" ht="38.25" customHeight="1" x14ac:dyDescent="0.25">
      <c r="A57" s="26" t="s">
        <v>58</v>
      </c>
      <c r="B57" s="46" t="s">
        <v>59</v>
      </c>
      <c r="C57" s="29">
        <f t="shared" ref="C57:C66" si="4">D57</f>
        <v>400000000</v>
      </c>
      <c r="D57" s="30">
        <f>SUM(E57:H57)</f>
        <v>400000000</v>
      </c>
      <c r="E57" s="30">
        <v>400000000</v>
      </c>
      <c r="F57" s="30"/>
      <c r="G57" s="30"/>
      <c r="H57" s="30"/>
    </row>
    <row r="58" spans="1:8" s="33" customFormat="1" ht="37.5" customHeight="1" x14ac:dyDescent="0.25">
      <c r="A58" s="26" t="s">
        <v>58</v>
      </c>
      <c r="B58" s="46" t="s">
        <v>60</v>
      </c>
      <c r="C58" s="29">
        <f t="shared" si="4"/>
        <v>47000000</v>
      </c>
      <c r="D58" s="30">
        <f t="shared" ref="D58:D73" si="5">SUM(E58:H58)</f>
        <v>47000000</v>
      </c>
      <c r="E58" s="30">
        <v>47000000</v>
      </c>
      <c r="F58" s="30"/>
      <c r="G58" s="30"/>
      <c r="H58" s="30"/>
    </row>
    <row r="59" spans="1:8" s="33" customFormat="1" ht="42.75" customHeight="1" x14ac:dyDescent="0.25">
      <c r="A59" s="26" t="s">
        <v>58</v>
      </c>
      <c r="B59" s="46" t="s">
        <v>61</v>
      </c>
      <c r="C59" s="29">
        <f t="shared" si="4"/>
        <v>100000000</v>
      </c>
      <c r="D59" s="30">
        <f t="shared" si="5"/>
        <v>100000000</v>
      </c>
      <c r="E59" s="30">
        <v>100000000</v>
      </c>
      <c r="F59" s="30"/>
      <c r="G59" s="30"/>
      <c r="H59" s="30"/>
    </row>
    <row r="60" spans="1:8" s="33" customFormat="1" ht="31.5" customHeight="1" x14ac:dyDescent="0.25">
      <c r="A60" s="26" t="s">
        <v>58</v>
      </c>
      <c r="B60" s="46" t="s">
        <v>62</v>
      </c>
      <c r="C60" s="29">
        <f t="shared" si="4"/>
        <v>995000000</v>
      </c>
      <c r="D60" s="30">
        <f t="shared" si="5"/>
        <v>995000000</v>
      </c>
      <c r="E60" s="30">
        <v>995000000</v>
      </c>
      <c r="F60" s="30"/>
      <c r="G60" s="30"/>
      <c r="H60" s="30"/>
    </row>
    <row r="61" spans="1:8" s="33" customFormat="1" ht="31.5" customHeight="1" x14ac:dyDescent="0.25">
      <c r="A61" s="26" t="s">
        <v>58</v>
      </c>
      <c r="B61" s="46" t="s">
        <v>63</v>
      </c>
      <c r="C61" s="29">
        <f t="shared" si="4"/>
        <v>8788000000</v>
      </c>
      <c r="D61" s="30">
        <f t="shared" si="5"/>
        <v>8788000000</v>
      </c>
      <c r="E61" s="30">
        <v>8788000000</v>
      </c>
      <c r="F61" s="30"/>
      <c r="G61" s="30"/>
      <c r="H61" s="30"/>
    </row>
    <row r="62" spans="1:8" s="33" customFormat="1" ht="31.5" customHeight="1" x14ac:dyDescent="0.25">
      <c r="A62" s="26" t="s">
        <v>58</v>
      </c>
      <c r="B62" s="46" t="s">
        <v>64</v>
      </c>
      <c r="C62" s="29">
        <f>D62</f>
        <v>500000000</v>
      </c>
      <c r="D62" s="30">
        <f t="shared" si="5"/>
        <v>500000000</v>
      </c>
      <c r="E62" s="30">
        <v>500000000</v>
      </c>
      <c r="F62" s="30"/>
      <c r="G62" s="30"/>
      <c r="H62" s="30"/>
    </row>
    <row r="63" spans="1:8" s="33" customFormat="1" ht="51.75" customHeight="1" x14ac:dyDescent="0.25">
      <c r="A63" s="26" t="s">
        <v>58</v>
      </c>
      <c r="B63" s="46" t="s">
        <v>65</v>
      </c>
      <c r="C63" s="29">
        <f>D63</f>
        <v>5000000</v>
      </c>
      <c r="D63" s="30">
        <f t="shared" si="5"/>
        <v>5000000</v>
      </c>
      <c r="E63" s="30">
        <v>5000000</v>
      </c>
      <c r="F63" s="30"/>
      <c r="G63" s="30"/>
      <c r="H63" s="30"/>
    </row>
    <row r="64" spans="1:8" s="33" customFormat="1" ht="51.75" customHeight="1" x14ac:dyDescent="0.25">
      <c r="A64" s="26" t="s">
        <v>58</v>
      </c>
      <c r="B64" s="46" t="s">
        <v>66</v>
      </c>
      <c r="C64" s="100">
        <f t="shared" si="4"/>
        <v>7950000000</v>
      </c>
      <c r="D64" s="100">
        <f t="shared" si="5"/>
        <v>7950000000</v>
      </c>
      <c r="E64" s="100">
        <v>7950000000</v>
      </c>
      <c r="F64" s="30"/>
      <c r="G64" s="30"/>
      <c r="H64" s="30"/>
    </row>
    <row r="65" spans="1:8" s="33" customFormat="1" ht="45" customHeight="1" x14ac:dyDescent="0.25">
      <c r="A65" s="26" t="s">
        <v>58</v>
      </c>
      <c r="B65" s="46" t="s">
        <v>67</v>
      </c>
      <c r="C65" s="101"/>
      <c r="D65" s="101"/>
      <c r="E65" s="101"/>
      <c r="F65" s="30"/>
      <c r="G65" s="30"/>
      <c r="H65" s="30"/>
    </row>
    <row r="66" spans="1:8" s="33" customFormat="1" ht="48" customHeight="1" x14ac:dyDescent="0.25">
      <c r="A66" s="26" t="s">
        <v>58</v>
      </c>
      <c r="B66" s="46" t="s">
        <v>68</v>
      </c>
      <c r="C66" s="29">
        <f t="shared" si="4"/>
        <v>15000000</v>
      </c>
      <c r="D66" s="30">
        <f t="shared" si="5"/>
        <v>15000000</v>
      </c>
      <c r="E66" s="30">
        <v>15000000</v>
      </c>
      <c r="F66" s="30"/>
      <c r="G66" s="30"/>
      <c r="H66" s="30"/>
    </row>
    <row r="67" spans="1:8" s="45" customFormat="1" ht="34.5" customHeight="1" x14ac:dyDescent="0.25">
      <c r="A67" s="40">
        <v>3</v>
      </c>
      <c r="B67" s="42" t="s">
        <v>69</v>
      </c>
      <c r="C67" s="43">
        <f t="shared" ref="C67:C73" si="6">D67</f>
        <v>3992096000</v>
      </c>
      <c r="D67" s="44">
        <f t="shared" si="5"/>
        <v>3992096000</v>
      </c>
      <c r="E67" s="44">
        <f>E68+E69</f>
        <v>3745526000</v>
      </c>
      <c r="F67" s="44">
        <f>F68+F69</f>
        <v>0</v>
      </c>
      <c r="G67" s="44">
        <f>G68+G69</f>
        <v>0</v>
      </c>
      <c r="H67" s="44">
        <f>H68+H69</f>
        <v>246570000</v>
      </c>
    </row>
    <row r="68" spans="1:8" s="25" customFormat="1" ht="18" customHeight="1" x14ac:dyDescent="0.25">
      <c r="A68" s="21" t="s">
        <v>53</v>
      </c>
      <c r="B68" s="22" t="s">
        <v>42</v>
      </c>
      <c r="C68" s="23">
        <f t="shared" si="6"/>
        <v>0</v>
      </c>
      <c r="D68" s="24">
        <f t="shared" si="5"/>
        <v>0</v>
      </c>
      <c r="E68" s="24"/>
      <c r="F68" s="24"/>
      <c r="G68" s="24"/>
      <c r="H68" s="24"/>
    </row>
    <row r="69" spans="1:8" s="25" customFormat="1" ht="30" customHeight="1" x14ac:dyDescent="0.25">
      <c r="A69" s="21" t="s">
        <v>57</v>
      </c>
      <c r="B69" s="22" t="s">
        <v>44</v>
      </c>
      <c r="C69" s="23">
        <f t="shared" si="6"/>
        <v>3992096000</v>
      </c>
      <c r="D69" s="24">
        <f t="shared" si="5"/>
        <v>3992096000</v>
      </c>
      <c r="E69" s="24">
        <f>SUM(E70:E73)</f>
        <v>3745526000</v>
      </c>
      <c r="F69" s="24">
        <f>SUM(F70:F73)</f>
        <v>0</v>
      </c>
      <c r="G69" s="24">
        <f>SUM(G70:G73)</f>
        <v>0</v>
      </c>
      <c r="H69" s="24">
        <f>SUM(H70:H73)</f>
        <v>246570000</v>
      </c>
    </row>
    <row r="70" spans="1:8" s="33" customFormat="1" ht="30.75" customHeight="1" x14ac:dyDescent="0.25">
      <c r="A70" s="26" t="s">
        <v>58</v>
      </c>
      <c r="B70" s="46" t="s">
        <v>78</v>
      </c>
      <c r="C70" s="29">
        <f t="shared" si="6"/>
        <v>3745526000</v>
      </c>
      <c r="D70" s="30">
        <f t="shared" si="5"/>
        <v>3745526000</v>
      </c>
      <c r="E70" s="30">
        <v>3745526000</v>
      </c>
      <c r="F70" s="30"/>
      <c r="G70" s="30"/>
      <c r="H70" s="30"/>
    </row>
    <row r="71" spans="1:8" s="33" customFormat="1" ht="40.5" customHeight="1" x14ac:dyDescent="0.25">
      <c r="A71" s="26" t="s">
        <v>58</v>
      </c>
      <c r="B71" s="46" t="s">
        <v>79</v>
      </c>
      <c r="C71" s="29">
        <f>D71</f>
        <v>246570000</v>
      </c>
      <c r="D71" s="30">
        <f>SUM(E71:H71)</f>
        <v>246570000</v>
      </c>
      <c r="E71" s="30"/>
      <c r="F71" s="30"/>
      <c r="G71" s="30"/>
      <c r="H71" s="30">
        <v>246570000</v>
      </c>
    </row>
    <row r="72" spans="1:8" s="33" customFormat="1" ht="40.5" hidden="1" customHeight="1" x14ac:dyDescent="0.25">
      <c r="A72" s="26" t="s">
        <v>58</v>
      </c>
      <c r="B72" s="46" t="s">
        <v>70</v>
      </c>
      <c r="C72" s="29">
        <f>D72</f>
        <v>0</v>
      </c>
      <c r="D72" s="30">
        <f>SUM(E72:H72)</f>
        <v>0</v>
      </c>
      <c r="E72" s="30"/>
      <c r="F72" s="30"/>
      <c r="G72" s="30"/>
      <c r="H72" s="30"/>
    </row>
    <row r="73" spans="1:8" s="33" customFormat="1" ht="55.5" hidden="1" customHeight="1" x14ac:dyDescent="0.25">
      <c r="A73" s="26" t="s">
        <v>58</v>
      </c>
      <c r="B73" s="46"/>
      <c r="C73" s="29">
        <f t="shared" si="6"/>
        <v>0</v>
      </c>
      <c r="D73" s="30">
        <f t="shared" si="5"/>
        <v>0</v>
      </c>
      <c r="E73" s="30"/>
      <c r="F73" s="30"/>
      <c r="G73" s="30"/>
      <c r="H73" s="30"/>
    </row>
    <row r="74" spans="1:8" s="25" customFormat="1" ht="19.5" hidden="1" customHeight="1" x14ac:dyDescent="0.25">
      <c r="A74" s="21"/>
      <c r="B74" s="22"/>
      <c r="C74" s="23"/>
      <c r="D74" s="47"/>
      <c r="E74" s="24"/>
      <c r="F74" s="24"/>
      <c r="G74" s="24"/>
      <c r="H74" s="24"/>
    </row>
    <row r="75" spans="1:8" hidden="1" x14ac:dyDescent="0.25">
      <c r="A75" s="26"/>
      <c r="B75" s="28"/>
      <c r="C75" s="29"/>
      <c r="D75" s="30"/>
      <c r="E75" s="30"/>
      <c r="F75" s="30"/>
      <c r="G75" s="30"/>
      <c r="H75" s="30"/>
    </row>
    <row r="76" spans="1:8" hidden="1" x14ac:dyDescent="0.25">
      <c r="A76" s="26"/>
      <c r="B76" s="28"/>
      <c r="C76" s="29"/>
      <c r="D76" s="30"/>
      <c r="E76" s="30"/>
      <c r="F76" s="30"/>
      <c r="G76" s="30"/>
      <c r="H76" s="30"/>
    </row>
    <row r="77" spans="1:8" s="25" customFormat="1" hidden="1" x14ac:dyDescent="0.25">
      <c r="A77" s="21"/>
      <c r="B77" s="22"/>
      <c r="C77" s="23"/>
      <c r="D77" s="24"/>
      <c r="E77" s="24"/>
      <c r="F77" s="24"/>
      <c r="G77" s="24"/>
      <c r="H77" s="24"/>
    </row>
    <row r="78" spans="1:8" hidden="1" x14ac:dyDescent="0.25">
      <c r="A78" s="26"/>
      <c r="B78" s="28"/>
      <c r="C78" s="29"/>
      <c r="D78" s="30"/>
      <c r="E78" s="30"/>
      <c r="F78" s="30"/>
      <c r="G78" s="30"/>
      <c r="H78" s="30"/>
    </row>
    <row r="79" spans="1:8" hidden="1" x14ac:dyDescent="0.25">
      <c r="A79" s="26"/>
      <c r="B79" s="28"/>
      <c r="C79" s="29"/>
      <c r="D79" s="30"/>
      <c r="E79" s="30"/>
      <c r="F79" s="30"/>
      <c r="G79" s="30"/>
      <c r="H79" s="30"/>
    </row>
    <row r="80" spans="1:8" s="25" customFormat="1" hidden="1" x14ac:dyDescent="0.25">
      <c r="A80" s="48"/>
      <c r="B80" s="22"/>
      <c r="C80" s="23"/>
      <c r="D80" s="24"/>
      <c r="E80" s="24"/>
      <c r="F80" s="24"/>
      <c r="G80" s="24"/>
      <c r="H80" s="24"/>
    </row>
    <row r="81" spans="1:9" s="39" customFormat="1" hidden="1" x14ac:dyDescent="0.25">
      <c r="A81" s="49"/>
      <c r="B81" s="35"/>
      <c r="C81" s="37"/>
      <c r="D81" s="38"/>
      <c r="E81" s="38"/>
      <c r="F81" s="38"/>
      <c r="G81" s="38"/>
      <c r="H81" s="38"/>
    </row>
    <row r="82" spans="1:9" s="39" customFormat="1" hidden="1" x14ac:dyDescent="0.25">
      <c r="A82" s="50"/>
      <c r="B82" s="35"/>
      <c r="C82" s="37"/>
      <c r="D82" s="38"/>
      <c r="E82" s="38"/>
      <c r="F82" s="38"/>
      <c r="G82" s="38"/>
      <c r="H82" s="38"/>
    </row>
    <row r="83" spans="1:9" s="25" customFormat="1" ht="26.25" hidden="1" customHeight="1" x14ac:dyDescent="0.25">
      <c r="A83" s="40"/>
      <c r="B83" s="42"/>
      <c r="C83" s="43"/>
      <c r="D83" s="44"/>
      <c r="E83" s="44"/>
      <c r="F83" s="44"/>
      <c r="G83" s="44"/>
      <c r="H83" s="44"/>
      <c r="I83" s="51"/>
    </row>
    <row r="84" spans="1:9" s="25" customFormat="1" ht="26.25" hidden="1" customHeight="1" x14ac:dyDescent="0.25">
      <c r="A84" s="40"/>
      <c r="B84" s="42"/>
      <c r="C84" s="43"/>
      <c r="D84" s="44"/>
      <c r="E84" s="44"/>
      <c r="F84" s="44"/>
      <c r="G84" s="44"/>
      <c r="H84" s="44"/>
      <c r="I84" s="51"/>
    </row>
    <row r="85" spans="1:9" ht="9.75" customHeight="1" x14ac:dyDescent="0.25">
      <c r="A85" s="52"/>
      <c r="B85" s="53"/>
      <c r="C85" s="54" t="s">
        <v>73</v>
      </c>
      <c r="D85" s="55" t="s">
        <v>73</v>
      </c>
      <c r="E85" s="55"/>
      <c r="F85" s="55"/>
      <c r="G85" s="55"/>
      <c r="H85" s="55"/>
    </row>
  </sheetData>
  <mergeCells count="11">
    <mergeCell ref="E64:E65"/>
    <mergeCell ref="C64:C65"/>
    <mergeCell ref="D64:D65"/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17" top="0.53" bottom="0.49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1.1.Tết-So</vt:lpstr>
      <vt:lpstr>1.2.Tết-VPSo</vt:lpstr>
      <vt:lpstr>2.1.thoi viec Bẵng-So</vt:lpstr>
      <vt:lpstr>2.2.thoi viec Bẵng-VPSo</vt:lpstr>
      <vt:lpstr>3.1.CCTLg-So</vt:lpstr>
      <vt:lpstr>1.SCTTCNTT</vt:lpstr>
      <vt:lpstr>3.2.CCTL-VPS</vt:lpstr>
      <vt:lpstr>2.SCTTCNTT</vt:lpstr>
      <vt:lpstr>GiảmT12(So)</vt:lpstr>
      <vt:lpstr>GiảmT12(VPSo)</vt:lpstr>
      <vt:lpstr>PLP-VPDK</vt:lpstr>
      <vt:lpstr>'1.1.Tết-So'!Print_Area</vt:lpstr>
      <vt:lpstr>'1.2.Tết-VPSo'!Print_Area</vt:lpstr>
      <vt:lpstr>'1.SCTTCNTT'!Print_Area</vt:lpstr>
      <vt:lpstr>'2.1.thoi viec Bẵng-So'!Print_Area</vt:lpstr>
      <vt:lpstr>'2.2.thoi viec Bẵng-VPSo'!Print_Area</vt:lpstr>
      <vt:lpstr>'2.SCTTCNTT'!Print_Area</vt:lpstr>
      <vt:lpstr>'3.1.CCTLg-So'!Print_Area</vt:lpstr>
      <vt:lpstr>'3.2.CCTL-VPS'!Print_Area</vt:lpstr>
      <vt:lpstr>'GiảmT12(So)'!Print_Area</vt:lpstr>
      <vt:lpstr>'GiảmT12(VPSo)'!Print_Area</vt:lpstr>
      <vt:lpstr>'PLP-VPDK'!Print_Area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2023-10-13T08:42:46Z</cp:lastPrinted>
  <dcterms:created xsi:type="dcterms:W3CDTF">2023-03-09T02:11:13Z</dcterms:created>
  <dcterms:modified xsi:type="dcterms:W3CDTF">2023-10-13T08:42:49Z</dcterms:modified>
</cp:coreProperties>
</file>